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autoCompressPictures="0"/>
  <bookViews>
    <workbookView xWindow="0" yWindow="0" windowWidth="19440" windowHeight="7155"/>
  </bookViews>
  <sheets>
    <sheet name="Precios int.nal. de Stent" sheetId="1" r:id="rId1"/>
    <sheet name="Tasa de Cambio" sheetId="11" r:id="rId2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2" i="11"/>
  <c r="I10" i="1"/>
  <c r="I372" i="11"/>
  <c r="I11" i="1"/>
  <c r="B372" i="11"/>
  <c r="I12" i="1"/>
  <c r="E372" i="11"/>
  <c r="I13" i="1"/>
  <c r="K372" i="11"/>
  <c r="I14" i="1"/>
  <c r="H372" i="11"/>
  <c r="I15" i="1"/>
  <c r="D372" i="11"/>
  <c r="I16" i="1"/>
  <c r="F372" i="11"/>
  <c r="I17" i="1"/>
  <c r="I18"/>
  <c r="I19"/>
  <c r="I20"/>
  <c r="L372" i="11"/>
  <c r="I21" i="1"/>
  <c r="I22"/>
  <c r="C372" i="11"/>
  <c r="I23" i="1"/>
  <c r="I24"/>
  <c r="J372" i="11"/>
  <c r="I25" i="1"/>
  <c r="I26"/>
  <c r="K10"/>
  <c r="K11"/>
  <c r="K12"/>
  <c r="K13"/>
  <c r="K14"/>
  <c r="K15"/>
  <c r="K16"/>
  <c r="K17"/>
  <c r="K18"/>
  <c r="K19"/>
  <c r="K20"/>
  <c r="K21"/>
  <c r="K22"/>
  <c r="K23"/>
  <c r="K24"/>
  <c r="K25"/>
  <c r="K26"/>
  <c r="M10"/>
  <c r="M11"/>
  <c r="M12"/>
  <c r="M13"/>
  <c r="M14"/>
  <c r="M15"/>
  <c r="M16"/>
  <c r="M17"/>
  <c r="M18"/>
  <c r="M19"/>
  <c r="M20"/>
  <c r="M21"/>
  <c r="M22"/>
  <c r="M23"/>
  <c r="M24"/>
  <c r="M25"/>
  <c r="M26"/>
  <c r="O10"/>
  <c r="O11"/>
  <c r="O12"/>
  <c r="O13"/>
  <c r="O14"/>
  <c r="O15"/>
  <c r="O16"/>
  <c r="O17"/>
  <c r="O18"/>
  <c r="O19"/>
  <c r="O20"/>
  <c r="O21"/>
  <c r="O22"/>
  <c r="O23"/>
  <c r="O24"/>
  <c r="O25"/>
  <c r="O26"/>
  <c r="Q10"/>
  <c r="Q11"/>
  <c r="Q12"/>
  <c r="Q13"/>
  <c r="Q14"/>
  <c r="Q15"/>
  <c r="Q16"/>
  <c r="Q17"/>
  <c r="Q18"/>
  <c r="Q19"/>
  <c r="Q20"/>
  <c r="Q21"/>
  <c r="Q22"/>
  <c r="Q23"/>
  <c r="Q24"/>
  <c r="Q25"/>
  <c r="Q26"/>
  <c r="G10"/>
  <c r="G11"/>
  <c r="G12"/>
  <c r="G13"/>
  <c r="G14"/>
  <c r="G15"/>
  <c r="G16"/>
  <c r="G17"/>
  <c r="G18"/>
  <c r="G19"/>
  <c r="G20"/>
  <c r="G21"/>
  <c r="G22"/>
  <c r="G23"/>
  <c r="G24"/>
  <c r="G25"/>
  <c r="G26"/>
  <c r="E18"/>
  <c r="E14"/>
  <c r="E25"/>
  <c r="E15"/>
  <c r="E10"/>
  <c r="E16"/>
  <c r="E17"/>
  <c r="E26"/>
  <c r="E13"/>
  <c r="E12"/>
  <c r="E23"/>
  <c r="E22"/>
  <c r="E21"/>
  <c r="E20"/>
  <c r="E19"/>
  <c r="E11"/>
  <c r="E24"/>
</calcChain>
</file>

<file path=xl/sharedStrings.xml><?xml version="1.0" encoding="utf-8"?>
<sst xmlns="http://schemas.openxmlformats.org/spreadsheetml/2006/main" count="98" uniqueCount="67">
  <si>
    <t>India</t>
  </si>
  <si>
    <t>Estados Unidos</t>
  </si>
  <si>
    <t>Australia</t>
  </si>
  <si>
    <t xml:space="preserve">Chile </t>
  </si>
  <si>
    <t xml:space="preserve">Uruguay </t>
  </si>
  <si>
    <t>México</t>
  </si>
  <si>
    <t xml:space="preserve">Alemania </t>
  </si>
  <si>
    <t>Tipo de precio</t>
  </si>
  <si>
    <t>Fuente</t>
  </si>
  <si>
    <t>Regulado</t>
  </si>
  <si>
    <t>Licitación</t>
  </si>
  <si>
    <t>País</t>
  </si>
  <si>
    <t>Brasil</t>
  </si>
  <si>
    <t>Francia</t>
  </si>
  <si>
    <t xml:space="preserve">Convencional </t>
  </si>
  <si>
    <t>SIROLIMUS (LCU)</t>
  </si>
  <si>
    <t>SIROLIMUS (COP)</t>
  </si>
  <si>
    <t>PACLITAXEL (LCU)</t>
  </si>
  <si>
    <t>PACLITAXEL (COP)</t>
  </si>
  <si>
    <t>EVEROLIMUS (LCU)</t>
  </si>
  <si>
    <t>EVEROLIMUS (COP)</t>
  </si>
  <si>
    <t>BIOLIMUS (LCU)</t>
  </si>
  <si>
    <t>BIOLIMUS (COP)</t>
  </si>
  <si>
    <t>ZOTAROLIMUS (LCU)</t>
  </si>
  <si>
    <t>ZOTAROLIMUS (COP)</t>
  </si>
  <si>
    <t>Precio neto</t>
  </si>
  <si>
    <t>LCU</t>
  </si>
  <si>
    <t>COP</t>
  </si>
  <si>
    <t>Canadá</t>
  </si>
  <si>
    <t>España</t>
  </si>
  <si>
    <t>Italia</t>
  </si>
  <si>
    <t>Portugal</t>
  </si>
  <si>
    <t>Reino Unido</t>
  </si>
  <si>
    <t>Panamá</t>
  </si>
  <si>
    <t>Ecuador</t>
  </si>
  <si>
    <t>Exfactory</t>
  </si>
  <si>
    <t>AUD</t>
  </si>
  <si>
    <t>BRL</t>
  </si>
  <si>
    <t>CAD</t>
  </si>
  <si>
    <t>CLP</t>
  </si>
  <si>
    <t>EUR</t>
  </si>
  <si>
    <t>INR</t>
  </si>
  <si>
    <t>MXN</t>
  </si>
  <si>
    <t>PAB</t>
  </si>
  <si>
    <t>UYU</t>
  </si>
  <si>
    <t>Fecha</t>
  </si>
  <si>
    <t>Dólar australiano</t>
  </si>
  <si>
    <t>Real brasileño</t>
  </si>
  <si>
    <t>Dólar canadiense</t>
  </si>
  <si>
    <t>Peso chileno</t>
  </si>
  <si>
    <t>Euro</t>
  </si>
  <si>
    <t>Rupia india</t>
  </si>
  <si>
    <t>Peso mexicano</t>
  </si>
  <si>
    <t>Balboa panameña</t>
  </si>
  <si>
    <t>Peso uruguayo</t>
  </si>
  <si>
    <t>GBP</t>
  </si>
  <si>
    <t>Libra Esterlina</t>
  </si>
  <si>
    <t>TASA DE CAMBIO PROMEDIO UN AÑO (PROMEDIO SIMPLE)</t>
  </si>
  <si>
    <t>USD</t>
  </si>
  <si>
    <t>Moneda</t>
  </si>
  <si>
    <t>Dólar estadounidense</t>
  </si>
  <si>
    <t>Tasa de Cambio</t>
  </si>
  <si>
    <t>Medicado (COP)</t>
  </si>
  <si>
    <r>
      <t xml:space="preserve">FUNTE DE LOS DATOS: </t>
    </r>
    <r>
      <rPr>
        <sz val="11"/>
        <color theme="1"/>
        <rFont val="Calibri"/>
        <family val="2"/>
        <scheme val="minor"/>
      </rPr>
      <t>BANCO DE LA REPÚBLICA DE COLOMBIA</t>
    </r>
  </si>
  <si>
    <r>
      <t xml:space="preserve">LINK: </t>
    </r>
    <r>
      <rPr>
        <sz val="11"/>
        <color theme="1"/>
        <rFont val="Calibri"/>
        <family val="2"/>
        <scheme val="minor"/>
      </rPr>
      <t>http://www.banrep.gov.co/es/tasas-cambio-mundo</t>
    </r>
  </si>
  <si>
    <r>
      <rPr>
        <b/>
        <sz val="11"/>
        <color theme="1"/>
        <rFont val="Calibri"/>
        <family val="2"/>
        <scheme val="minor"/>
      </rPr>
      <t>COP:</t>
    </r>
    <r>
      <rPr>
        <sz val="11"/>
        <color theme="1"/>
        <rFont val="Calibri"/>
        <family val="2"/>
        <scheme val="minor"/>
      </rPr>
      <t xml:space="preserve"> Pesos colombianos</t>
    </r>
  </si>
  <si>
    <r>
      <rPr>
        <b/>
        <sz val="11"/>
        <color theme="1"/>
        <rFont val="Calibri"/>
        <family val="2"/>
        <scheme val="minor"/>
      </rPr>
      <t xml:space="preserve">LCU: </t>
    </r>
    <r>
      <rPr>
        <sz val="11"/>
        <color theme="1"/>
        <rFont val="Calibri"/>
        <family val="2"/>
        <scheme val="minor"/>
      </rPr>
      <t>Moneda local</t>
    </r>
  </si>
</sst>
</file>

<file path=xl/styles.xml><?xml version="1.0" encoding="utf-8"?>
<styleSheet xmlns="http://schemas.openxmlformats.org/spreadsheetml/2006/main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.00"/>
    <numFmt numFmtId="167" formatCode="[$-240A]d&quot; de &quot;mmmm&quot; de &quot;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Futura"/>
    </font>
    <font>
      <sz val="11"/>
      <name val="Futura"/>
    </font>
    <font>
      <sz val="11"/>
      <color theme="1"/>
      <name val="Futura"/>
    </font>
    <font>
      <sz val="11"/>
      <color rgb="FF000000"/>
      <name val="Futura"/>
    </font>
    <font>
      <b/>
      <sz val="11"/>
      <color theme="0"/>
      <name val="Futura"/>
    </font>
    <font>
      <u/>
      <sz val="11"/>
      <color theme="4"/>
      <name val="Futura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FB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EE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/>
    <xf numFmtId="165" fontId="0" fillId="2" borderId="0" xfId="1" applyFont="1" applyFill="1" applyBorder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165" fontId="0" fillId="2" borderId="0" xfId="1" applyFont="1" applyFill="1" applyBorder="1" applyAlignment="1">
      <alignment wrapText="1"/>
    </xf>
    <xf numFmtId="165" fontId="0" fillId="2" borderId="0" xfId="0" applyNumberForma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11" fillId="0" borderId="1" xfId="2" applyFont="1" applyBorder="1"/>
    <xf numFmtId="0" fontId="11" fillId="0" borderId="1" xfId="2" applyFont="1" applyFill="1" applyBorder="1" applyAlignment="1"/>
    <xf numFmtId="0" fontId="11" fillId="0" borderId="1" xfId="2" applyFont="1" applyFill="1" applyBorder="1"/>
    <xf numFmtId="0" fontId="10" fillId="3" borderId="1" xfId="0" applyNumberFormat="1" applyFont="1" applyFill="1" applyBorder="1" applyAlignment="1">
      <alignment horizontal="center" vertical="center" wrapText="1"/>
    </xf>
    <xf numFmtId="166" fontId="9" fillId="4" borderId="0" xfId="3" applyNumberFormat="1" applyFont="1" applyFill="1" applyAlignment="1">
      <alignment horizontal="center" vertical="center"/>
    </xf>
    <xf numFmtId="166" fontId="8" fillId="4" borderId="0" xfId="3" applyNumberFormat="1" applyFont="1" applyFill="1" applyAlignment="1">
      <alignment horizontal="center" vertical="center"/>
    </xf>
    <xf numFmtId="166" fontId="7" fillId="0" borderId="1" xfId="3" applyNumberFormat="1" applyFont="1" applyFill="1" applyBorder="1" applyAlignment="1">
      <alignment horizontal="center"/>
    </xf>
    <xf numFmtId="166" fontId="7" fillId="5" borderId="1" xfId="3" applyNumberFormat="1" applyFont="1" applyFill="1" applyBorder="1" applyAlignment="1">
      <alignment horizontal="center"/>
    </xf>
    <xf numFmtId="166" fontId="8" fillId="0" borderId="1" xfId="3" applyNumberFormat="1" applyFont="1" applyBorder="1" applyAlignment="1">
      <alignment horizontal="center"/>
    </xf>
    <xf numFmtId="166" fontId="9" fillId="0" borderId="1" xfId="3" applyNumberFormat="1" applyFont="1" applyBorder="1" applyAlignment="1">
      <alignment horizontal="center"/>
    </xf>
    <xf numFmtId="0" fontId="0" fillId="2" borderId="0" xfId="0" applyFont="1" applyFill="1" applyBorder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167" fontId="10" fillId="3" borderId="1" xfId="0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</cellXfs>
  <cellStyles count="11">
    <cellStyle name="Hipervínculo" xfId="2" builtinId="8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Moneda" xfId="1" builtinId="4"/>
    <cellStyle name="Moneda [0]" xfId="3" builtinId="7"/>
    <cellStyle name="Normal" xfId="0" builtinId="0"/>
  </cellStyles>
  <dxfs count="0"/>
  <tableStyles count="0" defaultTableStyle="TableStyleMedium2" defaultPivotStyle="PivotStyleLight16"/>
  <colors>
    <mruColors>
      <color rgb="FFBDD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114300</xdr:rowOff>
    </xdr:from>
    <xdr:to>
      <xdr:col>4</xdr:col>
      <xdr:colOff>2324100</xdr:colOff>
      <xdr:row>6</xdr:row>
      <xdr:rowOff>56313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" t="-1" r="-2632" b="-4614"/>
        <a:stretch/>
      </xdr:blipFill>
      <xdr:spPr>
        <a:xfrm>
          <a:off x="771525" y="114300"/>
          <a:ext cx="4495800" cy="1085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Q141"/>
  <sheetViews>
    <sheetView tabSelected="1" workbookViewId="0">
      <selection activeCell="A12" sqref="A12"/>
    </sheetView>
  </sheetViews>
  <sheetFormatPr baseColWidth="10" defaultColWidth="10.85546875" defaultRowHeight="15"/>
  <cols>
    <col min="1" max="1" width="4.140625" style="2" customWidth="1"/>
    <col min="2" max="2" width="16.85546875" style="2" customWidth="1"/>
    <col min="3" max="3" width="8.28515625" style="2" customWidth="1"/>
    <col min="4" max="4" width="14.85546875" style="2" customWidth="1"/>
    <col min="5" max="5" width="40.42578125" style="2" bestFit="1" customWidth="1"/>
    <col min="6" max="6" width="14" style="2" customWidth="1"/>
    <col min="7" max="7" width="14.140625" style="2" bestFit="1" customWidth="1"/>
    <col min="8" max="8" width="14.140625" style="2" customWidth="1"/>
    <col min="9" max="9" width="15.140625" style="2" bestFit="1" customWidth="1"/>
    <col min="10" max="10" width="14.7109375" style="2" customWidth="1"/>
    <col min="11" max="11" width="15.140625" style="2" bestFit="1" customWidth="1"/>
    <col min="12" max="12" width="16" style="2" customWidth="1"/>
    <col min="13" max="13" width="17.28515625" style="2" customWidth="1"/>
    <col min="14" max="14" width="18.85546875" style="2" customWidth="1"/>
    <col min="15" max="15" width="17.42578125" style="2" customWidth="1"/>
    <col min="16" max="16" width="14" style="2" customWidth="1"/>
    <col min="17" max="17" width="15" style="2" customWidth="1"/>
    <col min="18" max="16384" width="10.85546875" style="2"/>
  </cols>
  <sheetData>
    <row r="8" spans="2:17" ht="15.75" customHeight="1">
      <c r="B8" s="28" t="s">
        <v>11</v>
      </c>
      <c r="C8" s="28" t="s">
        <v>59</v>
      </c>
      <c r="D8" s="28" t="s">
        <v>7</v>
      </c>
      <c r="E8" s="28" t="s">
        <v>8</v>
      </c>
      <c r="F8" s="30" t="s">
        <v>14</v>
      </c>
      <c r="G8" s="31"/>
      <c r="H8" s="30" t="s">
        <v>62</v>
      </c>
      <c r="I8" s="32"/>
      <c r="J8" s="32"/>
      <c r="K8" s="32"/>
      <c r="L8" s="32"/>
      <c r="M8" s="32"/>
      <c r="N8" s="32"/>
      <c r="O8" s="32"/>
      <c r="P8" s="32"/>
      <c r="Q8" s="31"/>
    </row>
    <row r="9" spans="2:17" ht="32.25" customHeight="1">
      <c r="B9" s="29"/>
      <c r="C9" s="29"/>
      <c r="D9" s="29"/>
      <c r="E9" s="29"/>
      <c r="F9" s="16" t="s">
        <v>26</v>
      </c>
      <c r="G9" s="16" t="s">
        <v>27</v>
      </c>
      <c r="H9" s="16" t="s">
        <v>15</v>
      </c>
      <c r="I9" s="16" t="s">
        <v>16</v>
      </c>
      <c r="J9" s="16" t="s">
        <v>17</v>
      </c>
      <c r="K9" s="16" t="s">
        <v>18</v>
      </c>
      <c r="L9" s="16" t="s">
        <v>19</v>
      </c>
      <c r="M9" s="16" t="s">
        <v>20</v>
      </c>
      <c r="N9" s="16" t="s">
        <v>23</v>
      </c>
      <c r="O9" s="16" t="s">
        <v>24</v>
      </c>
      <c r="P9" s="16" t="s">
        <v>21</v>
      </c>
      <c r="Q9" s="16" t="s">
        <v>22</v>
      </c>
    </row>
    <row r="10" spans="2:17">
      <c r="B10" s="10" t="s">
        <v>0</v>
      </c>
      <c r="C10" s="11" t="s">
        <v>41</v>
      </c>
      <c r="D10" s="10" t="s">
        <v>9</v>
      </c>
      <c r="E10" s="13" t="str">
        <f>HYPERLINK("https://www.dropbox.com/s/z1ibnxu9r3o1n6x/India.zip?dl=0","Medical Stores Organization")</f>
        <v>Medical Stores Organization</v>
      </c>
      <c r="F10" s="19">
        <v>12000</v>
      </c>
      <c r="G10" s="20">
        <f>IF(F10*HLOOKUP($C10,'Tasa de Cambio'!$A$4:$L$372,369,0)=0,"",F10*HLOOKUP($C10,'Tasa de Cambio'!$A$4:$L$372,369,0))</f>
        <v>384466.12524590164</v>
      </c>
      <c r="H10" s="19">
        <v>25000</v>
      </c>
      <c r="I10" s="20">
        <f>IF(H10*HLOOKUP($C10,'Tasa de Cambio'!$A$4:$L$372,369,0)=0,"",H10*HLOOKUP($C10,'Tasa de Cambio'!$A$4:$L$372,369,0))</f>
        <v>800971.09426229505</v>
      </c>
      <c r="J10" s="19">
        <v>25000</v>
      </c>
      <c r="K10" s="20">
        <f>IF(J10*HLOOKUP($C10,'Tasa de Cambio'!$A$4:$L$372,369,0)=0,"",J10*HLOOKUP($C10,'Tasa de Cambio'!$A$4:$L$372,369,0))</f>
        <v>800971.09426229505</v>
      </c>
      <c r="L10" s="19">
        <v>25000</v>
      </c>
      <c r="M10" s="20">
        <f>IF(L10*HLOOKUP($C10,'Tasa de Cambio'!$A$4:$L$372,369,0)=0,"",L10*HLOOKUP($C10,'Tasa de Cambio'!$A$4:$L$372,369,0))</f>
        <v>800971.09426229505</v>
      </c>
      <c r="N10" s="19">
        <v>25000</v>
      </c>
      <c r="O10" s="20">
        <f>IF(N10*HLOOKUP($C10,'Tasa de Cambio'!$A$4:$L$372,369,0)=0,"",N10*HLOOKUP($C10,'Tasa de Cambio'!$A$4:$L$372,369,0))</f>
        <v>800971.09426229505</v>
      </c>
      <c r="P10" s="19">
        <v>25000</v>
      </c>
      <c r="Q10" s="20">
        <f>IF(P10*HLOOKUP($C10,'Tasa de Cambio'!$A$4:$L$372,369,0)=0,"",P10*HLOOKUP($C10,'Tasa de Cambio'!$A$4:$L$372,369,0))</f>
        <v>800971.09426229505</v>
      </c>
    </row>
    <row r="11" spans="2:17">
      <c r="B11" s="10" t="s">
        <v>1</v>
      </c>
      <c r="C11" s="11" t="s">
        <v>58</v>
      </c>
      <c r="D11" s="10" t="s">
        <v>35</v>
      </c>
      <c r="E11" s="13" t="str">
        <f>HYPERLINK("https://www.dropbox.com/s/xscdt1orn2uym31/ANVISA.zip?dl=0","ANVISA")</f>
        <v>ANVISA</v>
      </c>
      <c r="F11" s="19">
        <v>706.73</v>
      </c>
      <c r="G11" s="20">
        <f>IF(F11*HLOOKUP($C11,'Tasa de Cambio'!$A$4:$L$372,369,0)=0,"",F11*HLOOKUP($C11,'Tasa de Cambio'!$A$4:$L$372,369,0))</f>
        <v>1381315.8148576501</v>
      </c>
      <c r="H11" s="19">
        <v>1526</v>
      </c>
      <c r="I11" s="20">
        <f>IF(H11*HLOOKUP($C11,'Tasa de Cambio'!$A$4:$L$372,369,0)=0,"",H11*HLOOKUP($C11,'Tasa de Cambio'!$A$4:$L$372,369,0))</f>
        <v>2982592.9753551907</v>
      </c>
      <c r="J11" s="21">
        <v>2500</v>
      </c>
      <c r="K11" s="20">
        <f>IF(J11*HLOOKUP($C11,'Tasa de Cambio'!$A$4:$L$372,369,0)=0,"",J11*HLOOKUP($C11,'Tasa de Cambio'!$A$4:$L$372,369,0))</f>
        <v>4886292.5546448072</v>
      </c>
      <c r="L11" s="19"/>
      <c r="M11" s="20" t="str">
        <f>IF(L11*HLOOKUP($C11,'Tasa de Cambio'!$A$4:$L$372,369,0)=0,"",L11*HLOOKUP($C11,'Tasa de Cambio'!$A$4:$L$372,369,0))</f>
        <v/>
      </c>
      <c r="N11" s="19"/>
      <c r="O11" s="20" t="str">
        <f>IF(N11*HLOOKUP($C11,'Tasa de Cambio'!$A$4:$L$372,369,0)=0,"",N11*HLOOKUP($C11,'Tasa de Cambio'!$A$4:$L$372,369,0))</f>
        <v/>
      </c>
      <c r="P11" s="19"/>
      <c r="Q11" s="20" t="str">
        <f>IF(P11*HLOOKUP($C11,'Tasa de Cambio'!$A$4:$L$372,369,0)=0,"",P11*HLOOKUP($C11,'Tasa de Cambio'!$A$4:$L$372,369,0))</f>
        <v/>
      </c>
    </row>
    <row r="12" spans="2:17" ht="15" customHeight="1">
      <c r="B12" s="10" t="s">
        <v>2</v>
      </c>
      <c r="C12" s="11" t="s">
        <v>36</v>
      </c>
      <c r="D12" s="10" t="s">
        <v>9</v>
      </c>
      <c r="E12" s="13" t="str">
        <f>HYPERLINK("https://www.dropbox.com/s/y7ozjkg8r5phxx5/Australia.zip?dl=0","Private Health Care Australia")</f>
        <v>Private Health Care Australia</v>
      </c>
      <c r="F12" s="21">
        <v>1371.8</v>
      </c>
      <c r="G12" s="20">
        <f>IF(F12*HLOOKUP($C12,'Tasa de Cambio'!$A$4:$L$372,369,0)=0,"",F12*HLOOKUP($C12,'Tasa de Cambio'!$A$4:$L$372,369,0))</f>
        <v>2441615.3565856726</v>
      </c>
      <c r="H12" s="19">
        <v>3450</v>
      </c>
      <c r="I12" s="20">
        <f>IF(H12*HLOOKUP($C12,'Tasa de Cambio'!$A$4:$L$372,369,0)=0,"",H12*HLOOKUP($C12,'Tasa de Cambio'!$A$4:$L$372,369,0))</f>
        <v>6140525.5724016409</v>
      </c>
      <c r="J12" s="19">
        <v>3450</v>
      </c>
      <c r="K12" s="20">
        <f>IF(J12*HLOOKUP($C12,'Tasa de Cambio'!$A$4:$L$372,369,0)=0,"",J12*HLOOKUP($C12,'Tasa de Cambio'!$A$4:$L$372,369,0))</f>
        <v>6140525.5724016409</v>
      </c>
      <c r="L12" s="19">
        <v>3450</v>
      </c>
      <c r="M12" s="20">
        <f>IF(L12*HLOOKUP($C12,'Tasa de Cambio'!$A$4:$L$372,369,0)=0,"",L12*HLOOKUP($C12,'Tasa de Cambio'!$A$4:$L$372,369,0))</f>
        <v>6140525.5724016409</v>
      </c>
      <c r="N12" s="19">
        <v>3450</v>
      </c>
      <c r="O12" s="20">
        <f>IF(N12*HLOOKUP($C12,'Tasa de Cambio'!$A$4:$L$372,369,0)=0,"",N12*HLOOKUP($C12,'Tasa de Cambio'!$A$4:$L$372,369,0))</f>
        <v>6140525.5724016409</v>
      </c>
      <c r="P12" s="19">
        <v>3450</v>
      </c>
      <c r="Q12" s="20">
        <f>IF(P12*HLOOKUP($C12,'Tasa de Cambio'!$A$4:$L$372,369,0)=0,"",P12*HLOOKUP($C12,'Tasa de Cambio'!$A$4:$L$372,369,0))</f>
        <v>6140525.5724016409</v>
      </c>
    </row>
    <row r="13" spans="2:17">
      <c r="B13" s="10" t="s">
        <v>3</v>
      </c>
      <c r="C13" s="11" t="s">
        <v>39</v>
      </c>
      <c r="D13" s="10" t="s">
        <v>10</v>
      </c>
      <c r="E13" s="14" t="str">
        <f>HYPERLINK("https://www.dropbox.com/s/l01ivy5bzykzowe/Chile.zip?dl=0","CENEBAST")</f>
        <v>CENEBAST</v>
      </c>
      <c r="F13" s="21">
        <v>157000</v>
      </c>
      <c r="G13" s="20">
        <f>IF(F13*HLOOKUP($C13,'Tasa de Cambio'!$A$4:$L$372,369,0)=0,"",F13*HLOOKUP($C13,'Tasa de Cambio'!$A$4:$L$372,369,0))</f>
        <v>548294.19710382516</v>
      </c>
      <c r="H13" s="21">
        <v>570000</v>
      </c>
      <c r="I13" s="20">
        <f>IF(H13*HLOOKUP($C13,'Tasa de Cambio'!$A$4:$L$372,369,0)=0,"",H13*HLOOKUP($C13,'Tasa de Cambio'!$A$4:$L$372,369,0))</f>
        <v>1990622.2442622951</v>
      </c>
      <c r="J13" s="21">
        <v>890000</v>
      </c>
      <c r="K13" s="20">
        <f>IF(J13*HLOOKUP($C13,'Tasa de Cambio'!$A$4:$L$372,369,0)=0,"",J13*HLOOKUP($C13,'Tasa de Cambio'!$A$4:$L$372,369,0))</f>
        <v>3108164.5568306013</v>
      </c>
      <c r="L13" s="21">
        <v>695000</v>
      </c>
      <c r="M13" s="20">
        <f>IF(L13*HLOOKUP($C13,'Tasa de Cambio'!$A$4:$L$372,369,0)=0,"",L13*HLOOKUP($C13,'Tasa de Cambio'!$A$4:$L$372,369,0))</f>
        <v>2427162.2101092897</v>
      </c>
      <c r="N13" s="21">
        <v>670000</v>
      </c>
      <c r="O13" s="20">
        <f>IF(N13*HLOOKUP($C13,'Tasa de Cambio'!$A$4:$L$372,369,0)=0,"",N13*HLOOKUP($C13,'Tasa de Cambio'!$A$4:$L$372,369,0))</f>
        <v>2339854.2169398908</v>
      </c>
      <c r="P13" s="21"/>
      <c r="Q13" s="20" t="str">
        <f>IF(P13*HLOOKUP($C13,'Tasa de Cambio'!$A$4:$L$372,369,0)=0,"",P13*HLOOKUP($C13,'Tasa de Cambio'!$A$4:$L$372,369,0))</f>
        <v/>
      </c>
    </row>
    <row r="14" spans="2:17">
      <c r="B14" s="10" t="s">
        <v>4</v>
      </c>
      <c r="C14" s="11" t="s">
        <v>44</v>
      </c>
      <c r="D14" s="10" t="s">
        <v>10</v>
      </c>
      <c r="E14" s="14" t="str">
        <f>HYPERLINK("https://www.dropbox.com/s/vzphhwv6juj73ut/Uruguay.zip?dl=0","Unidad Centralizada de Adquisiciones")</f>
        <v>Unidad Centralizada de Adquisiciones</v>
      </c>
      <c r="F14" s="21">
        <v>6692.97</v>
      </c>
      <c r="G14" s="20">
        <f>IF(F14*HLOOKUP($C14,'Tasa de Cambio'!$A$4:$L$372,369,0)=0,"",F14*HLOOKUP($C14,'Tasa de Cambio'!$A$4:$L$372,369,0))</f>
        <v>571466.1621681418</v>
      </c>
      <c r="H14" s="19"/>
      <c r="I14" s="20" t="str">
        <f>IF(H14*HLOOKUP($C14,'Tasa de Cambio'!$A$4:$L$372,369,0)=0,"",H14*HLOOKUP($C14,'Tasa de Cambio'!$A$4:$L$372,369,0))</f>
        <v/>
      </c>
      <c r="J14" s="19">
        <v>32439.8</v>
      </c>
      <c r="K14" s="20">
        <f>IF(J14*HLOOKUP($C14,'Tasa de Cambio'!$A$4:$L$372,369,0)=0,"",J14*HLOOKUP($C14,'Tasa de Cambio'!$A$4:$L$372,369,0))</f>
        <v>2769808.9200313292</v>
      </c>
      <c r="L14" s="19">
        <v>37613.279999999999</v>
      </c>
      <c r="M14" s="20">
        <f>IF(L14*HLOOKUP($C14,'Tasa de Cambio'!$A$4:$L$372,369,0)=0,"",L14*HLOOKUP($C14,'Tasa de Cambio'!$A$4:$L$372,369,0))</f>
        <v>3211536.3983636149</v>
      </c>
      <c r="N14" s="19"/>
      <c r="O14" s="20" t="str">
        <f>IF(N14*HLOOKUP($C14,'Tasa de Cambio'!$A$4:$L$372,369,0)=0,"",N14*HLOOKUP($C14,'Tasa de Cambio'!$A$4:$L$372,369,0))</f>
        <v/>
      </c>
      <c r="P14" s="21"/>
      <c r="Q14" s="20" t="str">
        <f>IF(P14*HLOOKUP($C14,'Tasa de Cambio'!$A$4:$L$372,369,0)=0,"",P14*HLOOKUP($C14,'Tasa de Cambio'!$A$4:$L$372,369,0))</f>
        <v/>
      </c>
    </row>
    <row r="15" spans="2:17">
      <c r="B15" s="10" t="s">
        <v>5</v>
      </c>
      <c r="C15" s="11" t="s">
        <v>42</v>
      </c>
      <c r="D15" s="10" t="s">
        <v>10</v>
      </c>
      <c r="E15" s="14" t="str">
        <f>HYPERLINK("https://www.dropbox.com/s/aghduc24rrj77ii/M%C3%A9xico.zip?dl=0","Instituto Mexicano del Seguro Social")</f>
        <v>Instituto Mexicano del Seguro Social</v>
      </c>
      <c r="F15" s="21">
        <v>32393</v>
      </c>
      <c r="G15" s="20">
        <f>IF(F15*HLOOKUP($C15,'Tasa de Cambio'!$A$4:$L$372,369,0)=0,"",F15*HLOOKUP($C15,'Tasa de Cambio'!$A$4:$L$372,369,0))</f>
        <v>4813227.6823148085</v>
      </c>
      <c r="H15" s="21">
        <v>30056</v>
      </c>
      <c r="I15" s="20">
        <f>IF(H15*HLOOKUP($C15,'Tasa de Cambio'!$A$4:$L$372,369,0)=0,"",H15*HLOOKUP($C15,'Tasa de Cambio'!$A$4:$L$372,369,0))</f>
        <v>4465976.3288257923</v>
      </c>
      <c r="J15" s="21">
        <v>30056</v>
      </c>
      <c r="K15" s="20">
        <f>IF(J15*HLOOKUP($C15,'Tasa de Cambio'!$A$4:$L$372,369,0)=0,"",J15*HLOOKUP($C15,'Tasa de Cambio'!$A$4:$L$372,369,0))</f>
        <v>4465976.3288257923</v>
      </c>
      <c r="L15" s="19"/>
      <c r="M15" s="20" t="str">
        <f>IF(L15*HLOOKUP($C15,'Tasa de Cambio'!$A$4:$L$372,369,0)=0,"",L15*HLOOKUP($C15,'Tasa de Cambio'!$A$4:$L$372,369,0))</f>
        <v/>
      </c>
      <c r="N15" s="21">
        <v>30056</v>
      </c>
      <c r="O15" s="20">
        <f>IF(N15*HLOOKUP($C15,'Tasa de Cambio'!$A$4:$L$372,369,0)=0,"",N15*HLOOKUP($C15,'Tasa de Cambio'!$A$4:$L$372,369,0))</f>
        <v>4465976.3288257923</v>
      </c>
      <c r="P15" s="21"/>
      <c r="Q15" s="20" t="str">
        <f>IF(P15*HLOOKUP($C15,'Tasa de Cambio'!$A$4:$L$372,369,0)=0,"",P15*HLOOKUP($C15,'Tasa de Cambio'!$A$4:$L$372,369,0))</f>
        <v/>
      </c>
    </row>
    <row r="16" spans="2:17">
      <c r="B16" s="10" t="s">
        <v>28</v>
      </c>
      <c r="C16" s="11" t="s">
        <v>38</v>
      </c>
      <c r="D16" s="10" t="s">
        <v>35</v>
      </c>
      <c r="E16" s="14" t="str">
        <f>HYPERLINK("https://www.dropbox.com/s/xscdt1orn2uym31/ANVISA.zip?dl=0","ANVISA")</f>
        <v>ANVISA</v>
      </c>
      <c r="F16" s="19">
        <v>837.93666666666672</v>
      </c>
      <c r="G16" s="20">
        <f>IF(F16*HLOOKUP($C16,'Tasa de Cambio'!$A$4:$L$372,369,0)=0,"",F16*HLOOKUP($C16,'Tasa de Cambio'!$A$4:$L$372,369,0))</f>
        <v>1497725.180151778</v>
      </c>
      <c r="H16" s="21">
        <v>1200</v>
      </c>
      <c r="I16" s="20">
        <f>IF(H16*HLOOKUP($C16,'Tasa de Cambio'!$A$4:$L$372,369,0)=0,"",H16*HLOOKUP($C16,'Tasa de Cambio'!$A$4:$L$372,369,0))</f>
        <v>2144875.9645901644</v>
      </c>
      <c r="J16" s="19"/>
      <c r="K16" s="20" t="str">
        <f>IF(J16*HLOOKUP($C16,'Tasa de Cambio'!$A$4:$L$372,369,0)=0,"",J16*HLOOKUP($C16,'Tasa de Cambio'!$A$4:$L$372,369,0))</f>
        <v/>
      </c>
      <c r="L16" s="19"/>
      <c r="M16" s="20" t="str">
        <f>IF(L16*HLOOKUP($C16,'Tasa de Cambio'!$A$4:$L$372,369,0)=0,"",L16*HLOOKUP($C16,'Tasa de Cambio'!$A$4:$L$372,369,0))</f>
        <v/>
      </c>
      <c r="N16" s="19"/>
      <c r="O16" s="20" t="str">
        <f>IF(N16*HLOOKUP($C16,'Tasa de Cambio'!$A$4:$L$372,369,0)=0,"",N16*HLOOKUP($C16,'Tasa de Cambio'!$A$4:$L$372,369,0))</f>
        <v/>
      </c>
      <c r="P16" s="21"/>
      <c r="Q16" s="20" t="str">
        <f>IF(P16*HLOOKUP($C16,'Tasa de Cambio'!$A$4:$L$372,369,0)=0,"",P16*HLOOKUP($C16,'Tasa de Cambio'!$A$4:$L$372,369,0))</f>
        <v/>
      </c>
    </row>
    <row r="17" spans="1:17">
      <c r="B17" s="10" t="s">
        <v>29</v>
      </c>
      <c r="C17" s="11" t="s">
        <v>40</v>
      </c>
      <c r="D17" s="10" t="s">
        <v>10</v>
      </c>
      <c r="E17" s="15" t="str">
        <f>HYPERLINK("https://www.dropbox.com/s/46g0ya0cgca7iuu/Espa%C3%B1a.zip?dl=0","Región de Murcia - Contratación Pública")</f>
        <v>Región de Murcia - Contratación Pública</v>
      </c>
      <c r="F17" s="21"/>
      <c r="G17" s="20" t="str">
        <f>IF(F17*HLOOKUP($C17,'Tasa de Cambio'!$A$4:$L$372,369,0)=0,"",F17*HLOOKUP($C17,'Tasa de Cambio'!$A$4:$L$372,369,0))</f>
        <v/>
      </c>
      <c r="H17" s="22">
        <v>800</v>
      </c>
      <c r="I17" s="20">
        <f>IF(H17*HLOOKUP($C17,'Tasa de Cambio'!$A$4:$L$372,369,0)=0,"",H17*HLOOKUP($C17,'Tasa de Cambio'!$A$4:$L$372,369,0))</f>
        <v>2101848.6758251349</v>
      </c>
      <c r="J17" s="21"/>
      <c r="K17" s="20" t="str">
        <f>IF(J17*HLOOKUP($C17,'Tasa de Cambio'!$A$4:$L$372,369,0)=0,"",J17*HLOOKUP($C17,'Tasa de Cambio'!$A$4:$L$372,369,0))</f>
        <v/>
      </c>
      <c r="L17" s="21"/>
      <c r="M17" s="20" t="str">
        <f>IF(L17*HLOOKUP($C17,'Tasa de Cambio'!$A$4:$L$372,369,0)=0,"",L17*HLOOKUP($C17,'Tasa de Cambio'!$A$4:$L$372,369,0))</f>
        <v/>
      </c>
      <c r="N17" s="19"/>
      <c r="O17" s="20" t="str">
        <f>IF(N17*HLOOKUP($C17,'Tasa de Cambio'!$A$4:$L$372,369,0)=0,"",N17*HLOOKUP($C17,'Tasa de Cambio'!$A$4:$L$372,369,0))</f>
        <v/>
      </c>
      <c r="P17" s="21"/>
      <c r="Q17" s="20" t="str">
        <f>IF(P17*HLOOKUP($C17,'Tasa de Cambio'!$A$4:$L$372,369,0)=0,"",P17*HLOOKUP($C17,'Tasa de Cambio'!$A$4:$L$372,369,0))</f>
        <v/>
      </c>
    </row>
    <row r="18" spans="1:17">
      <c r="B18" s="10" t="s">
        <v>29</v>
      </c>
      <c r="C18" s="11" t="s">
        <v>40</v>
      </c>
      <c r="D18" s="12" t="s">
        <v>35</v>
      </c>
      <c r="E18" s="14" t="str">
        <f t="shared" ref="E18:E23" si="0">HYPERLINK("https://www.dropbox.com/s/xscdt1orn2uym31/ANVISA.zip?dl=0","ANVISA")</f>
        <v>ANVISA</v>
      </c>
      <c r="F18" s="21"/>
      <c r="G18" s="20" t="str">
        <f>IF(F18*HLOOKUP($C18,'Tasa de Cambio'!$A$4:$L$372,369,0)=0,"",F18*HLOOKUP($C18,'Tasa de Cambio'!$A$4:$L$372,369,0))</f>
        <v/>
      </c>
      <c r="H18" s="22"/>
      <c r="I18" s="20" t="str">
        <f>IF(H18*HLOOKUP($C18,'Tasa de Cambio'!$A$4:$L$372,369,0)=0,"",H18*HLOOKUP($C18,'Tasa de Cambio'!$A$4:$L$372,369,0))</f>
        <v/>
      </c>
      <c r="J18" s="21">
        <v>1185</v>
      </c>
      <c r="K18" s="20">
        <f>IF(J18*HLOOKUP($C18,'Tasa de Cambio'!$A$4:$L$372,369,0)=0,"",J18*HLOOKUP($C18,'Tasa de Cambio'!$A$4:$L$372,369,0))</f>
        <v>3113363.3510659807</v>
      </c>
      <c r="L18" s="21">
        <v>1522.1666666666667</v>
      </c>
      <c r="M18" s="20">
        <f>IF(L18*HLOOKUP($C18,'Tasa de Cambio'!$A$4:$L$372,369,0)=0,"",L18*HLOOKUP($C18,'Tasa de Cambio'!$A$4:$L$372,369,0))</f>
        <v>3999204.990898116</v>
      </c>
      <c r="N18" s="19"/>
      <c r="O18" s="20" t="str">
        <f>IF(N18*HLOOKUP($C18,'Tasa de Cambio'!$A$4:$L$372,369,0)=0,"",N18*HLOOKUP($C18,'Tasa de Cambio'!$A$4:$L$372,369,0))</f>
        <v/>
      </c>
      <c r="P18" s="21"/>
      <c r="Q18" s="20" t="str">
        <f>IF(P18*HLOOKUP($C18,'Tasa de Cambio'!$A$4:$L$372,369,0)=0,"",P18*HLOOKUP($C18,'Tasa de Cambio'!$A$4:$L$372,369,0))</f>
        <v/>
      </c>
    </row>
    <row r="19" spans="1:17">
      <c r="B19" s="10" t="s">
        <v>30</v>
      </c>
      <c r="C19" s="11" t="s">
        <v>40</v>
      </c>
      <c r="D19" s="12" t="s">
        <v>35</v>
      </c>
      <c r="E19" s="14" t="str">
        <f t="shared" si="0"/>
        <v>ANVISA</v>
      </c>
      <c r="F19" s="21">
        <v>1282.775294117647</v>
      </c>
      <c r="G19" s="20">
        <f>IF(F19*HLOOKUP($C19,'Tasa de Cambio'!$A$4:$L$372,369,0)=0,"",F19*HLOOKUP($C19,'Tasa de Cambio'!$A$4:$L$372,369,0))</f>
        <v>3370249.4416529676</v>
      </c>
      <c r="H19" s="21">
        <v>728</v>
      </c>
      <c r="I19" s="20">
        <f>IF(H19*HLOOKUP($C19,'Tasa de Cambio'!$A$4:$L$372,369,0)=0,"",H19*HLOOKUP($C19,'Tasa de Cambio'!$A$4:$L$372,369,0))</f>
        <v>1912682.2950008726</v>
      </c>
      <c r="J19" s="21">
        <v>1975</v>
      </c>
      <c r="K19" s="20">
        <f>IF(J19*HLOOKUP($C19,'Tasa de Cambio'!$A$4:$L$372,369,0)=0,"",J19*HLOOKUP($C19,'Tasa de Cambio'!$A$4:$L$372,369,0))</f>
        <v>5188938.9184433017</v>
      </c>
      <c r="L19" s="21">
        <v>1596.8333333333333</v>
      </c>
      <c r="M19" s="20">
        <f>IF(L19*HLOOKUP($C19,'Tasa de Cambio'!$A$4:$L$372,369,0)=0,"",L19*HLOOKUP($C19,'Tasa de Cambio'!$A$4:$L$372,369,0))</f>
        <v>4195377.5339751281</v>
      </c>
      <c r="N19" s="19"/>
      <c r="O19" s="20" t="str">
        <f>IF(N19*HLOOKUP($C19,'Tasa de Cambio'!$A$4:$L$372,369,0)=0,"",N19*HLOOKUP($C19,'Tasa de Cambio'!$A$4:$L$372,369,0))</f>
        <v/>
      </c>
      <c r="P19" s="21"/>
      <c r="Q19" s="20" t="str">
        <f>IF(P19*HLOOKUP($C19,'Tasa de Cambio'!$A$4:$L$372,369,0)=0,"",P19*HLOOKUP($C19,'Tasa de Cambio'!$A$4:$L$372,369,0))</f>
        <v/>
      </c>
    </row>
    <row r="20" spans="1:17">
      <c r="B20" s="10" t="s">
        <v>31</v>
      </c>
      <c r="C20" s="11" t="s">
        <v>40</v>
      </c>
      <c r="D20" s="12" t="s">
        <v>35</v>
      </c>
      <c r="E20" s="14" t="str">
        <f t="shared" si="0"/>
        <v>ANVISA</v>
      </c>
      <c r="F20" s="21">
        <v>733.99900000000002</v>
      </c>
      <c r="G20" s="20">
        <f>IF(F20*HLOOKUP($C20,'Tasa de Cambio'!$A$4:$L$372,369,0)=0,"",F20*HLOOKUP($C20,'Tasa de Cambio'!$A$4:$L$372,369,0))</f>
        <v>1928443.5327587163</v>
      </c>
      <c r="H20" s="19">
        <v>3000</v>
      </c>
      <c r="I20" s="20">
        <f>IF(H20*HLOOKUP($C20,'Tasa de Cambio'!$A$4:$L$372,369,0)=0,"",H20*HLOOKUP($C20,'Tasa de Cambio'!$A$4:$L$372,369,0))</f>
        <v>7881932.534344255</v>
      </c>
      <c r="J20" s="21">
        <v>1950</v>
      </c>
      <c r="K20" s="20">
        <f>IF(J20*HLOOKUP($C20,'Tasa de Cambio'!$A$4:$L$372,369,0)=0,"",J20*HLOOKUP($C20,'Tasa de Cambio'!$A$4:$L$372,369,0))</f>
        <v>5123256.1473237658</v>
      </c>
      <c r="L20" s="21">
        <v>1456.1666666666667</v>
      </c>
      <c r="M20" s="20">
        <f>IF(L20*HLOOKUP($C20,'Tasa de Cambio'!$A$4:$L$372,369,0)=0,"",L20*HLOOKUP($C20,'Tasa de Cambio'!$A$4:$L$372,369,0))</f>
        <v>3825802.4751425423</v>
      </c>
      <c r="N20" s="19"/>
      <c r="O20" s="20" t="str">
        <f>IF(N20*HLOOKUP($C20,'Tasa de Cambio'!$A$4:$L$372,369,0)=0,"",N20*HLOOKUP($C20,'Tasa de Cambio'!$A$4:$L$372,369,0))</f>
        <v/>
      </c>
      <c r="P20" s="21"/>
      <c r="Q20" s="20" t="str">
        <f>IF(P20*HLOOKUP($C20,'Tasa de Cambio'!$A$4:$L$372,369,0)=0,"",P20*HLOOKUP($C20,'Tasa de Cambio'!$A$4:$L$372,369,0))</f>
        <v/>
      </c>
    </row>
    <row r="21" spans="1:17">
      <c r="B21" s="10" t="s">
        <v>32</v>
      </c>
      <c r="C21" s="11" t="s">
        <v>55</v>
      </c>
      <c r="D21" s="12" t="s">
        <v>35</v>
      </c>
      <c r="E21" s="14" t="str">
        <f t="shared" si="0"/>
        <v>ANVISA</v>
      </c>
      <c r="F21" s="21">
        <v>757.73579972629113</v>
      </c>
      <c r="G21" s="20">
        <f>IF(F21*HLOOKUP($C21,'Tasa de Cambio'!$A$4:$L$372,369,0)=0,"",F21*HLOOKUP($C21,'Tasa de Cambio'!$A$4:$L$372,369,0))</f>
        <v>2451016.7618940403</v>
      </c>
      <c r="H21" s="21">
        <v>441</v>
      </c>
      <c r="I21" s="20">
        <f>IF(H21*HLOOKUP($C21,'Tasa de Cambio'!$A$4:$L$372,369,0)=0,"",H21*HLOOKUP($C21,'Tasa de Cambio'!$A$4:$L$372,369,0))</f>
        <v>1426484.5245344264</v>
      </c>
      <c r="J21" s="21">
        <v>850</v>
      </c>
      <c r="K21" s="20">
        <f>IF(J21*HLOOKUP($C21,'Tasa de Cambio'!$A$4:$L$372,369,0)=0,"",J21*HLOOKUP($C21,'Tasa de Cambio'!$A$4:$L$372,369,0))</f>
        <v>2749459.9679234973</v>
      </c>
      <c r="L21" s="21">
        <v>2878.3333333333335</v>
      </c>
      <c r="M21" s="20">
        <f>IF(L21*HLOOKUP($C21,'Tasa de Cambio'!$A$4:$L$372,369,0)=0,"",L21*HLOOKUP($C21,'Tasa de Cambio'!$A$4:$L$372,369,0))</f>
        <v>9310426.2051056474</v>
      </c>
      <c r="N21" s="21">
        <v>1264</v>
      </c>
      <c r="O21" s="20">
        <f>IF(N21*HLOOKUP($C21,'Tasa de Cambio'!$A$4:$L$372,369,0)=0,"",N21*HLOOKUP($C21,'Tasa de Cambio'!$A$4:$L$372,369,0))</f>
        <v>4088608.7052415307</v>
      </c>
      <c r="P21" s="21"/>
      <c r="Q21" s="20" t="str">
        <f>IF(P21*HLOOKUP($C21,'Tasa de Cambio'!$A$4:$L$372,369,0)=0,"",P21*HLOOKUP($C21,'Tasa de Cambio'!$A$4:$L$372,369,0))</f>
        <v/>
      </c>
    </row>
    <row r="22" spans="1:17">
      <c r="B22" s="10" t="s">
        <v>6</v>
      </c>
      <c r="C22" s="11" t="s">
        <v>40</v>
      </c>
      <c r="D22" s="12" t="s">
        <v>35</v>
      </c>
      <c r="E22" s="14" t="str">
        <f t="shared" si="0"/>
        <v>ANVISA</v>
      </c>
      <c r="F22" s="19">
        <v>485.00086956521739</v>
      </c>
      <c r="G22" s="20">
        <f>IF(F22*HLOOKUP($C22,'Tasa de Cambio'!$A$4:$L$372,369,0)=0,"",F22*HLOOKUP($C22,'Tasa de Cambio'!$A$4:$L$372,369,0))</f>
        <v>1274248.0443371139</v>
      </c>
      <c r="H22" s="19">
        <v>1971</v>
      </c>
      <c r="I22" s="20">
        <f>IF(H22*HLOOKUP($C22,'Tasa de Cambio'!$A$4:$L$372,369,0)=0,"",H22*HLOOKUP($C22,'Tasa de Cambio'!$A$4:$L$372,369,0))</f>
        <v>5178429.6750641754</v>
      </c>
      <c r="J22" s="19">
        <v>1225</v>
      </c>
      <c r="K22" s="20">
        <f>IF(J22*HLOOKUP($C22,'Tasa de Cambio'!$A$4:$L$372,369,0)=0,"",J22*HLOOKUP($C22,'Tasa de Cambio'!$A$4:$L$372,369,0))</f>
        <v>3218455.7848572377</v>
      </c>
      <c r="L22" s="19">
        <v>1773.5</v>
      </c>
      <c r="M22" s="20">
        <f>IF(L22*HLOOKUP($C22,'Tasa de Cambio'!$A$4:$L$372,369,0)=0,"",L22*HLOOKUP($C22,'Tasa de Cambio'!$A$4:$L$372,369,0))</f>
        <v>4659535.783219846</v>
      </c>
      <c r="N22" s="19">
        <v>1471</v>
      </c>
      <c r="O22" s="20">
        <f>IF(N22*HLOOKUP($C22,'Tasa de Cambio'!$A$4:$L$372,369,0)=0,"",N22*HLOOKUP($C22,'Tasa de Cambio'!$A$4:$L$372,369,0))</f>
        <v>3864774.2526734662</v>
      </c>
      <c r="P22" s="21"/>
      <c r="Q22" s="20" t="str">
        <f>IF(P22*HLOOKUP($C22,'Tasa de Cambio'!$A$4:$L$372,369,0)=0,"",P22*HLOOKUP($C22,'Tasa de Cambio'!$A$4:$L$372,369,0))</f>
        <v/>
      </c>
    </row>
    <row r="23" spans="1:17">
      <c r="B23" s="10" t="s">
        <v>12</v>
      </c>
      <c r="C23" s="11" t="s">
        <v>37</v>
      </c>
      <c r="D23" s="10" t="s">
        <v>25</v>
      </c>
      <c r="E23" s="14" t="str">
        <f t="shared" si="0"/>
        <v>ANVISA</v>
      </c>
      <c r="F23" s="19">
        <v>4009.3461441919203</v>
      </c>
      <c r="G23" s="20">
        <f>IF(F23*HLOOKUP($C23,'Tasa de Cambio'!$A$4:$L$372,369,0)=0,"",F23*HLOOKUP($C23,'Tasa de Cambio'!$A$4:$L$372,369,0))</f>
        <v>3381389.4773629298</v>
      </c>
      <c r="H23" s="19">
        <v>8843.16</v>
      </c>
      <c r="I23" s="20">
        <f>IF(H23*HLOOKUP($C23,'Tasa de Cambio'!$A$4:$L$372,369,0)=0,"",H23*HLOOKUP($C23,'Tasa de Cambio'!$A$4:$L$372,369,0))</f>
        <v>7458115.8860414429</v>
      </c>
      <c r="J23" s="19">
        <v>9800</v>
      </c>
      <c r="K23" s="20">
        <f>IF(J23*HLOOKUP($C23,'Tasa de Cambio'!$A$4:$L$372,369,0)=0,"",J23*HLOOKUP($C23,'Tasa de Cambio'!$A$4:$L$372,369,0))</f>
        <v>8265092.532896175</v>
      </c>
      <c r="L23" s="19">
        <v>16953.946</v>
      </c>
      <c r="M23" s="20">
        <f>IF(L23*HLOOKUP($C23,'Tasa de Cambio'!$A$4:$L$372,369,0)=0,"",L23*HLOOKUP($C23,'Tasa de Cambio'!$A$4:$L$372,369,0))</f>
        <v>14298564.539563773</v>
      </c>
      <c r="N23" s="19">
        <v>10500</v>
      </c>
      <c r="O23" s="20">
        <f>IF(N23*HLOOKUP($C23,'Tasa de Cambio'!$A$4:$L$372,369,0)=0,"",N23*HLOOKUP($C23,'Tasa de Cambio'!$A$4:$L$372,369,0))</f>
        <v>8855456.285245901</v>
      </c>
      <c r="P23" s="21"/>
      <c r="Q23" s="20" t="str">
        <f>IF(P23*HLOOKUP($C23,'Tasa de Cambio'!$A$4:$L$372,369,0)=0,"",P23*HLOOKUP($C23,'Tasa de Cambio'!$A$4:$L$372,369,0))</f>
        <v/>
      </c>
    </row>
    <row r="24" spans="1:17">
      <c r="B24" s="10" t="s">
        <v>13</v>
      </c>
      <c r="C24" s="11" t="s">
        <v>40</v>
      </c>
      <c r="D24" s="10" t="s">
        <v>9</v>
      </c>
      <c r="E24" s="15" t="str">
        <f>HYPERLINK("http://www.codage.ext.cnamts.fr/codif/tips//chapitre/index_chap.php?p_ref_menu_code=547&amp;p_site=","l'Assurance Maladie")</f>
        <v>l'Assurance Maladie</v>
      </c>
      <c r="F24" s="19">
        <v>661.44444444444446</v>
      </c>
      <c r="G24" s="20">
        <f>IF(F24*HLOOKUP($C24,'Tasa de Cambio'!$A$4:$L$372,369,0)=0,"",F24*HLOOKUP($C24,'Tasa de Cambio'!$A$4:$L$372,369,0))</f>
        <v>1737820.1621093093</v>
      </c>
      <c r="H24" s="19">
        <v>2515.7142857142858</v>
      </c>
      <c r="I24" s="20">
        <f>IF(H24*HLOOKUP($C24,'Tasa de Cambio'!$A$4:$L$372,369,0)=0,"",H24*HLOOKUP($C24,'Tasa de Cambio'!$A$4:$L$372,369,0))</f>
        <v>6609563.4252286823</v>
      </c>
      <c r="J24" s="19">
        <v>1141.6666666666667</v>
      </c>
      <c r="K24" s="20">
        <f>IF(J24*HLOOKUP($C24,'Tasa de Cambio'!$A$4:$L$372,369,0)=0,"",J24*HLOOKUP($C24,'Tasa de Cambio'!$A$4:$L$372,369,0))</f>
        <v>2999513.2144587864</v>
      </c>
      <c r="L24" s="19">
        <v>883.57142857142856</v>
      </c>
      <c r="M24" s="20">
        <f>IF(L24*HLOOKUP($C24,'Tasa de Cambio'!$A$4:$L$372,369,0)=0,"",L24*HLOOKUP($C24,'Tasa de Cambio'!$A$4:$L$372,369,0))</f>
        <v>2321416.7964247246</v>
      </c>
      <c r="N24" s="19">
        <v>875</v>
      </c>
      <c r="O24" s="20">
        <f>IF(N24*HLOOKUP($C24,'Tasa de Cambio'!$A$4:$L$372,369,0)=0,"",N24*HLOOKUP($C24,'Tasa de Cambio'!$A$4:$L$372,369,0))</f>
        <v>2298896.9891837412</v>
      </c>
      <c r="P24" s="21">
        <v>875</v>
      </c>
      <c r="Q24" s="20">
        <f>IF(P24*HLOOKUP($C24,'Tasa de Cambio'!$A$4:$L$372,369,0)=0,"",P24*HLOOKUP($C24,'Tasa de Cambio'!$A$4:$L$372,369,0))</f>
        <v>2298896.9891837412</v>
      </c>
    </row>
    <row r="25" spans="1:17">
      <c r="B25" s="10" t="s">
        <v>33</v>
      </c>
      <c r="C25" s="11" t="s">
        <v>43</v>
      </c>
      <c r="D25" s="10" t="s">
        <v>10</v>
      </c>
      <c r="E25" s="15" t="str">
        <f>HYPERLINK("https://www.dropbox.com/s/1qz4sdge5pql4bi/Panama.zip?dl=0","Panamá Compra")</f>
        <v>Panamá Compra</v>
      </c>
      <c r="F25" s="21">
        <v>1100</v>
      </c>
      <c r="G25" s="20">
        <f>IF(F25*HLOOKUP($C25,'Tasa de Cambio'!$A$4:$L$372,369,0)=0,"",F25*HLOOKUP($C25,'Tasa de Cambio'!$A$4:$L$372,369,0))</f>
        <v>2149968.7240437153</v>
      </c>
      <c r="H25" s="21">
        <v>2300</v>
      </c>
      <c r="I25" s="20">
        <f>IF(H25*HLOOKUP($C25,'Tasa de Cambio'!$A$4:$L$372,369,0)=0,"",H25*HLOOKUP($C25,'Tasa de Cambio'!$A$4:$L$372,369,0))</f>
        <v>4495389.1502732234</v>
      </c>
      <c r="J25" s="21">
        <v>2400</v>
      </c>
      <c r="K25" s="20">
        <f>IF(J25*HLOOKUP($C25,'Tasa de Cambio'!$A$4:$L$372,369,0)=0,"",J25*HLOOKUP($C25,'Tasa de Cambio'!$A$4:$L$372,369,0))</f>
        <v>4690840.8524590153</v>
      </c>
      <c r="L25" s="21">
        <v>3400</v>
      </c>
      <c r="M25" s="20">
        <f>IF(L25*HLOOKUP($C25,'Tasa de Cambio'!$A$4:$L$372,369,0)=0,"",L25*HLOOKUP($C25,'Tasa de Cambio'!$A$4:$L$372,369,0))</f>
        <v>6645357.8743169382</v>
      </c>
      <c r="N25" s="21">
        <v>2300</v>
      </c>
      <c r="O25" s="20">
        <f>IF(N25*HLOOKUP($C25,'Tasa de Cambio'!$A$4:$L$372,369,0)=0,"",N25*HLOOKUP($C25,'Tasa de Cambio'!$A$4:$L$372,369,0))</f>
        <v>4495389.1502732234</v>
      </c>
      <c r="P25" s="21"/>
      <c r="Q25" s="20" t="str">
        <f>IF(P25*HLOOKUP($C25,'Tasa de Cambio'!$A$4:$L$372,369,0)=0,"",P25*HLOOKUP($C25,'Tasa de Cambio'!$A$4:$L$372,369,0))</f>
        <v/>
      </c>
    </row>
    <row r="26" spans="1:17">
      <c r="B26" s="10" t="s">
        <v>34</v>
      </c>
      <c r="C26" s="11" t="s">
        <v>58</v>
      </c>
      <c r="D26" s="10" t="s">
        <v>10</v>
      </c>
      <c r="E26" s="15" t="str">
        <f>HYPERLINK("https://www.dropbox.com/s/xsn5iow38zw75t8/Ecuador.zip?dl=0","Servicio Nacional de Contratación Pública")</f>
        <v>Servicio Nacional de Contratación Pública</v>
      </c>
      <c r="F26" s="21">
        <v>2150</v>
      </c>
      <c r="G26" s="20">
        <f>IF(F26*HLOOKUP($C26,'Tasa de Cambio'!$A$4:$L$372,369,0)=0,"",F26*HLOOKUP($C26,'Tasa de Cambio'!$A$4:$L$372,369,0))</f>
        <v>4202211.5969945341</v>
      </c>
      <c r="H26" s="21">
        <v>1930</v>
      </c>
      <c r="I26" s="20">
        <f>IF(H26*HLOOKUP($C26,'Tasa de Cambio'!$A$4:$L$372,369,0)=0,"",H26*HLOOKUP($C26,'Tasa de Cambio'!$A$4:$L$372,369,0))</f>
        <v>3772217.8521857914</v>
      </c>
      <c r="J26" s="19"/>
      <c r="K26" s="20" t="str">
        <f>IF(J26*HLOOKUP($C26,'Tasa de Cambio'!$A$4:$L$372,369,0)=0,"",J26*HLOOKUP($C26,'Tasa de Cambio'!$A$4:$L$372,369,0))</f>
        <v/>
      </c>
      <c r="L26" s="21">
        <v>2090</v>
      </c>
      <c r="M26" s="20">
        <f>IF(L26*HLOOKUP($C26,'Tasa de Cambio'!$A$4:$L$372,369,0)=0,"",L26*HLOOKUP($C26,'Tasa de Cambio'!$A$4:$L$372,369,0))</f>
        <v>4084940.5756830592</v>
      </c>
      <c r="N26" s="19"/>
      <c r="O26" s="20" t="str">
        <f>IF(N26*HLOOKUP($C26,'Tasa de Cambio'!$A$4:$L$372,369,0)=0,"",N26*HLOOKUP($C26,'Tasa de Cambio'!$A$4:$L$372,369,0))</f>
        <v/>
      </c>
      <c r="P26" s="21">
        <v>3300</v>
      </c>
      <c r="Q26" s="20">
        <f>IF(P26*HLOOKUP($C26,'Tasa de Cambio'!$A$4:$L$372,369,0)=0,"",P26*HLOOKUP($C26,'Tasa de Cambio'!$A$4:$L$372,369,0))</f>
        <v>6449906.1721311463</v>
      </c>
    </row>
    <row r="27" spans="1:17" ht="14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3"/>
    </row>
    <row r="28" spans="1:17">
      <c r="A28" s="1"/>
      <c r="B28" s="1" t="s">
        <v>66</v>
      </c>
      <c r="D28" s="1"/>
      <c r="E28" s="1"/>
      <c r="F28" s="1"/>
      <c r="G28" s="1"/>
      <c r="H28" s="1"/>
      <c r="I28" s="1"/>
      <c r="J28" s="1"/>
      <c r="K28" s="3"/>
    </row>
    <row r="29" spans="1:17">
      <c r="A29" s="1"/>
      <c r="B29" s="23" t="s">
        <v>65</v>
      </c>
      <c r="D29" s="4"/>
      <c r="E29" s="4"/>
      <c r="F29" s="4"/>
      <c r="G29" s="1"/>
      <c r="H29" s="1"/>
      <c r="I29" s="1"/>
      <c r="J29" s="1"/>
      <c r="K29" s="3"/>
    </row>
    <row r="30" spans="1:17">
      <c r="A30" s="1"/>
      <c r="B30" s="5"/>
      <c r="C30" s="5"/>
      <c r="D30" s="5"/>
      <c r="E30" s="5"/>
      <c r="F30" s="4"/>
      <c r="G30" s="1"/>
      <c r="H30" s="1"/>
      <c r="I30" s="1"/>
      <c r="J30" s="1"/>
      <c r="K30" s="3"/>
    </row>
    <row r="31" spans="1:17">
      <c r="A31" s="1"/>
      <c r="B31" s="6"/>
      <c r="C31" s="6"/>
      <c r="D31" s="3"/>
      <c r="E31" s="1"/>
      <c r="F31" s="1"/>
      <c r="G31" s="1"/>
      <c r="H31" s="1"/>
      <c r="I31" s="1"/>
      <c r="J31" s="1"/>
      <c r="K31" s="1"/>
    </row>
    <row r="32" spans="1:17">
      <c r="A32" s="1"/>
      <c r="B32" s="6"/>
      <c r="C32" s="6"/>
      <c r="D32" s="3"/>
      <c r="E32" s="1"/>
      <c r="F32" s="1"/>
      <c r="G32" s="1"/>
      <c r="H32" s="1"/>
      <c r="I32" s="1"/>
      <c r="J32" s="1"/>
      <c r="K32" s="1"/>
    </row>
    <row r="33" spans="1:11">
      <c r="A33" s="1"/>
      <c r="B33" s="7"/>
      <c r="C33" s="7"/>
      <c r="D33" s="8"/>
      <c r="E33" s="1"/>
      <c r="F33" s="1"/>
      <c r="G33" s="1"/>
      <c r="H33" s="1"/>
      <c r="I33" s="1"/>
      <c r="J33" s="1"/>
      <c r="K33" s="1"/>
    </row>
    <row r="34" spans="1:11">
      <c r="A34" s="1"/>
      <c r="B34" s="7"/>
      <c r="C34" s="7"/>
      <c r="D34" s="3"/>
      <c r="E34" s="1"/>
      <c r="F34" s="1"/>
      <c r="G34" s="1"/>
      <c r="H34" s="1"/>
      <c r="I34" s="1"/>
      <c r="J34" s="1"/>
      <c r="K34" s="1"/>
    </row>
    <row r="35" spans="1:11" ht="21.75" customHeight="1">
      <c r="A35" s="1"/>
      <c r="B35" s="7"/>
      <c r="C35" s="7"/>
      <c r="D35" s="9"/>
      <c r="E35" s="1"/>
      <c r="F35" s="1"/>
      <c r="G35" s="1"/>
      <c r="H35" s="1"/>
      <c r="I35" s="1"/>
      <c r="J35" s="1"/>
      <c r="K35" s="3"/>
    </row>
    <row r="36" spans="1:11" ht="21.75" customHeight="1">
      <c r="A36" s="1"/>
      <c r="B36" s="7"/>
      <c r="C36" s="7"/>
      <c r="D36" s="3"/>
      <c r="E36" s="1"/>
      <c r="F36" s="1"/>
      <c r="G36" s="1"/>
      <c r="H36" s="1"/>
      <c r="I36" s="1"/>
      <c r="J36" s="1"/>
      <c r="K36" s="3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3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3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3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3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3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3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</sheetData>
  <mergeCells count="6">
    <mergeCell ref="B8:B9"/>
    <mergeCell ref="C8:C9"/>
    <mergeCell ref="F8:G8"/>
    <mergeCell ref="H8:Q8"/>
    <mergeCell ref="E8:E9"/>
    <mergeCell ref="D8:D9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L372"/>
  <sheetViews>
    <sheetView workbookViewId="0"/>
  </sheetViews>
  <sheetFormatPr baseColWidth="10" defaultColWidth="10.85546875" defaultRowHeight="15"/>
  <cols>
    <col min="1" max="1" width="28.42578125" style="2" customWidth="1"/>
    <col min="2" max="12" width="15.28515625" style="2" customWidth="1"/>
    <col min="13" max="16384" width="10.85546875" style="2"/>
  </cols>
  <sheetData>
    <row r="1" spans="1:12">
      <c r="A1" s="24" t="s">
        <v>63</v>
      </c>
    </row>
    <row r="2" spans="1:12">
      <c r="A2" s="25" t="s">
        <v>64</v>
      </c>
      <c r="B2" s="24"/>
    </row>
    <row r="3" spans="1:12">
      <c r="A3" s="25"/>
      <c r="B3" s="24"/>
    </row>
    <row r="4" spans="1:12" ht="14.1" customHeight="1">
      <c r="A4" s="16" t="s">
        <v>61</v>
      </c>
      <c r="B4" s="16" t="s">
        <v>36</v>
      </c>
      <c r="C4" s="16" t="s">
        <v>37</v>
      </c>
      <c r="D4" s="16" t="s">
        <v>38</v>
      </c>
      <c r="E4" s="16" t="s">
        <v>39</v>
      </c>
      <c r="F4" s="16" t="s">
        <v>40</v>
      </c>
      <c r="G4" s="16" t="s">
        <v>41</v>
      </c>
      <c r="H4" s="16" t="s">
        <v>42</v>
      </c>
      <c r="I4" s="16" t="s">
        <v>58</v>
      </c>
      <c r="J4" s="16" t="s">
        <v>43</v>
      </c>
      <c r="K4" s="16" t="s">
        <v>44</v>
      </c>
      <c r="L4" s="16" t="s">
        <v>55</v>
      </c>
    </row>
    <row r="5" spans="1:12" ht="27.95" customHeight="1">
      <c r="A5" s="16" t="s">
        <v>45</v>
      </c>
      <c r="B5" s="16" t="s">
        <v>46</v>
      </c>
      <c r="C5" s="16" t="s">
        <v>47</v>
      </c>
      <c r="D5" s="16" t="s">
        <v>48</v>
      </c>
      <c r="E5" s="16" t="s">
        <v>49</v>
      </c>
      <c r="F5" s="16" t="s">
        <v>50</v>
      </c>
      <c r="G5" s="16" t="s">
        <v>51</v>
      </c>
      <c r="H5" s="16" t="s">
        <v>52</v>
      </c>
      <c r="I5" s="16" t="s">
        <v>60</v>
      </c>
      <c r="J5" s="16" t="s">
        <v>53</v>
      </c>
      <c r="K5" s="16" t="s">
        <v>54</v>
      </c>
      <c r="L5" s="16" t="s">
        <v>56</v>
      </c>
    </row>
    <row r="6" spans="1:12">
      <c r="A6" s="26">
        <v>41592</v>
      </c>
      <c r="B6" s="17">
        <v>1800.4350400000001</v>
      </c>
      <c r="C6" s="17">
        <v>830.07735000000002</v>
      </c>
      <c r="D6" s="17">
        <v>1838.9089899999999</v>
      </c>
      <c r="E6" s="17">
        <v>3.7195999999999998</v>
      </c>
      <c r="F6" s="17">
        <v>2599.3406599999998</v>
      </c>
      <c r="G6" s="17">
        <v>30.53173</v>
      </c>
      <c r="H6" s="17">
        <v>148.1292</v>
      </c>
      <c r="I6" s="17">
        <v>1931.59</v>
      </c>
      <c r="J6" s="17">
        <v>1931.59</v>
      </c>
      <c r="K6" s="17">
        <v>90.050820000000002</v>
      </c>
      <c r="L6" s="17">
        <v>3107.73515</v>
      </c>
    </row>
    <row r="7" spans="1:12">
      <c r="A7" s="26">
        <v>41593</v>
      </c>
      <c r="B7" s="17">
        <v>1805.4316799999999</v>
      </c>
      <c r="C7" s="17">
        <v>833.42551000000003</v>
      </c>
      <c r="D7" s="17">
        <v>1843.70101</v>
      </c>
      <c r="E7" s="17">
        <v>3.6997100000000001</v>
      </c>
      <c r="F7" s="17">
        <v>2598.7800200000001</v>
      </c>
      <c r="G7" s="17">
        <v>30.488900000000001</v>
      </c>
      <c r="H7" s="17">
        <v>148.84482</v>
      </c>
      <c r="I7" s="17">
        <v>1928.88</v>
      </c>
      <c r="J7" s="17">
        <v>1928.88</v>
      </c>
      <c r="K7" s="17">
        <v>90.557749999999999</v>
      </c>
      <c r="L7" s="17">
        <v>3103.1821399999999</v>
      </c>
    </row>
    <row r="8" spans="1:12">
      <c r="A8" s="26">
        <v>41594</v>
      </c>
      <c r="B8" s="17">
        <v>1796.5677599999999</v>
      </c>
      <c r="C8" s="17">
        <v>829.33374000000003</v>
      </c>
      <c r="D8" s="17">
        <v>1834.64921</v>
      </c>
      <c r="E8" s="17">
        <v>3.68154</v>
      </c>
      <c r="F8" s="17">
        <v>2586.0210900000002</v>
      </c>
      <c r="G8" s="17">
        <v>30.339210000000001</v>
      </c>
      <c r="H8" s="17">
        <v>148.11404999999999</v>
      </c>
      <c r="I8" s="17">
        <v>1919.41</v>
      </c>
      <c r="J8" s="17">
        <v>1919.41</v>
      </c>
      <c r="K8" s="17">
        <v>90.113150000000005</v>
      </c>
      <c r="L8" s="17">
        <v>3087.9468099999999</v>
      </c>
    </row>
    <row r="9" spans="1:12">
      <c r="A9" s="26">
        <v>41595</v>
      </c>
      <c r="B9" s="17">
        <v>1796.5677599999999</v>
      </c>
      <c r="C9" s="17">
        <v>829.33374000000003</v>
      </c>
      <c r="D9" s="17">
        <v>1834.64921</v>
      </c>
      <c r="E9" s="17">
        <v>3.68154</v>
      </c>
      <c r="F9" s="17">
        <v>2586.0210900000002</v>
      </c>
      <c r="G9" s="17">
        <v>30.339210000000001</v>
      </c>
      <c r="H9" s="17">
        <v>148.11404999999999</v>
      </c>
      <c r="I9" s="17">
        <v>1919.41</v>
      </c>
      <c r="J9" s="17">
        <v>1919.41</v>
      </c>
      <c r="K9" s="17">
        <v>90.113150000000005</v>
      </c>
      <c r="L9" s="17">
        <v>3087.9468099999999</v>
      </c>
    </row>
    <row r="10" spans="1:12">
      <c r="A10" s="26">
        <v>41596</v>
      </c>
      <c r="B10" s="17">
        <v>1803.09375</v>
      </c>
      <c r="C10" s="17">
        <v>843.51131999999996</v>
      </c>
      <c r="D10" s="17">
        <v>1840.6309900000001</v>
      </c>
      <c r="E10" s="17">
        <v>3.7068599999999998</v>
      </c>
      <c r="F10" s="17">
        <v>2595.8100800000002</v>
      </c>
      <c r="G10" s="17">
        <v>30.732690000000002</v>
      </c>
      <c r="H10" s="17">
        <v>148.97278</v>
      </c>
      <c r="I10" s="17">
        <v>1919.41</v>
      </c>
      <c r="J10" s="17">
        <v>1919.41</v>
      </c>
      <c r="K10" s="17">
        <v>90.325180000000003</v>
      </c>
      <c r="L10" s="17">
        <v>3092.1695100000002</v>
      </c>
    </row>
    <row r="11" spans="1:12">
      <c r="A11" s="26">
        <v>41597</v>
      </c>
      <c r="B11" s="17">
        <v>1802.90977</v>
      </c>
      <c r="C11" s="17">
        <v>846.47657000000004</v>
      </c>
      <c r="D11" s="17">
        <v>1832.2775099999999</v>
      </c>
      <c r="E11" s="17">
        <v>3.6807599999999998</v>
      </c>
      <c r="F11" s="17">
        <v>2589.4808499999999</v>
      </c>
      <c r="G11" s="17">
        <v>30.734030000000001</v>
      </c>
      <c r="H11" s="17">
        <v>148.65684999999999</v>
      </c>
      <c r="I11" s="17">
        <v>1914.73</v>
      </c>
      <c r="J11" s="17">
        <v>1914.73</v>
      </c>
      <c r="K11" s="17">
        <v>90.96105</v>
      </c>
      <c r="L11" s="17">
        <v>3082.9067700000001</v>
      </c>
    </row>
    <row r="12" spans="1:12">
      <c r="A12" s="26">
        <v>41598</v>
      </c>
      <c r="B12" s="17">
        <v>1802.7126000000001</v>
      </c>
      <c r="C12" s="17">
        <v>844.87693000000002</v>
      </c>
      <c r="D12" s="17">
        <v>1836.87536</v>
      </c>
      <c r="E12" s="17">
        <v>3.6667299999999998</v>
      </c>
      <c r="F12" s="17">
        <v>2583.0885600000001</v>
      </c>
      <c r="G12" s="17">
        <v>30.676259999999999</v>
      </c>
      <c r="H12" s="17">
        <v>148.30043000000001</v>
      </c>
      <c r="I12" s="17">
        <v>1918.8</v>
      </c>
      <c r="J12" s="17">
        <v>1918.8</v>
      </c>
      <c r="K12" s="17">
        <v>90.938389999999998</v>
      </c>
      <c r="L12" s="17">
        <v>3102.3158400000002</v>
      </c>
    </row>
    <row r="13" spans="1:12">
      <c r="A13" s="26">
        <v>41599</v>
      </c>
      <c r="B13" s="17">
        <v>1778.01316</v>
      </c>
      <c r="C13" s="17">
        <v>830.90617999999995</v>
      </c>
      <c r="D13" s="17">
        <v>1828.7997</v>
      </c>
      <c r="E13" s="17">
        <v>3.6806999999999999</v>
      </c>
      <c r="F13" s="17">
        <v>2588.0888</v>
      </c>
      <c r="G13" s="17">
        <v>30.564299999999999</v>
      </c>
      <c r="H13" s="17">
        <v>146.92667</v>
      </c>
      <c r="I13" s="17">
        <v>1922.8</v>
      </c>
      <c r="J13" s="17">
        <v>1922.8</v>
      </c>
      <c r="K13" s="17">
        <v>89.018519999999995</v>
      </c>
      <c r="L13" s="17">
        <v>3104.3606</v>
      </c>
    </row>
    <row r="14" spans="1:12">
      <c r="A14" s="26">
        <v>41600</v>
      </c>
      <c r="B14" s="17">
        <v>1769.712</v>
      </c>
      <c r="C14" s="17">
        <v>843.29987000000006</v>
      </c>
      <c r="D14" s="17">
        <v>1834.93209</v>
      </c>
      <c r="E14" s="17">
        <v>3.71896</v>
      </c>
      <c r="F14" s="17">
        <v>2612.6435999999999</v>
      </c>
      <c r="G14" s="17">
        <v>30.715420000000002</v>
      </c>
      <c r="H14" s="17">
        <v>148.21861000000001</v>
      </c>
      <c r="I14" s="17">
        <v>1932</v>
      </c>
      <c r="J14" s="17">
        <v>1932</v>
      </c>
      <c r="K14" s="17">
        <v>89.651970000000006</v>
      </c>
      <c r="L14" s="17">
        <v>3126.7487999999998</v>
      </c>
    </row>
    <row r="15" spans="1:12">
      <c r="A15" s="26">
        <v>41601</v>
      </c>
      <c r="B15" s="17">
        <v>1766.40524</v>
      </c>
      <c r="C15" s="17">
        <v>841.72414000000003</v>
      </c>
      <c r="D15" s="17">
        <v>1831.5034700000001</v>
      </c>
      <c r="E15" s="17">
        <v>3.7120099999999998</v>
      </c>
      <c r="F15" s="17">
        <v>2607.7618000000002</v>
      </c>
      <c r="G15" s="17">
        <v>30.65803</v>
      </c>
      <c r="H15" s="17">
        <v>147.94166000000001</v>
      </c>
      <c r="I15" s="17">
        <v>1928.39</v>
      </c>
      <c r="J15" s="17">
        <v>1928.39</v>
      </c>
      <c r="K15" s="17">
        <v>89.484449999999995</v>
      </c>
      <c r="L15" s="17">
        <v>3120.9063799999999</v>
      </c>
    </row>
    <row r="16" spans="1:12">
      <c r="A16" s="26">
        <v>41602</v>
      </c>
      <c r="B16" s="17">
        <v>1766.40524</v>
      </c>
      <c r="C16" s="17">
        <v>841.72414000000003</v>
      </c>
      <c r="D16" s="17">
        <v>1831.5034700000001</v>
      </c>
      <c r="E16" s="17">
        <v>3.7120099999999998</v>
      </c>
      <c r="F16" s="17">
        <v>2607.7618000000002</v>
      </c>
      <c r="G16" s="17">
        <v>30.65803</v>
      </c>
      <c r="H16" s="17">
        <v>147.94166000000001</v>
      </c>
      <c r="I16" s="17">
        <v>1928.39</v>
      </c>
      <c r="J16" s="17">
        <v>1928.39</v>
      </c>
      <c r="K16" s="17">
        <v>89.484449999999995</v>
      </c>
      <c r="L16" s="17">
        <v>3120.9063799999999</v>
      </c>
    </row>
    <row r="17" spans="1:12">
      <c r="A17" s="26">
        <v>41603</v>
      </c>
      <c r="B17" s="17">
        <v>1764.8625300000001</v>
      </c>
      <c r="C17" s="17">
        <v>841.10001</v>
      </c>
      <c r="D17" s="17">
        <v>1825.95398</v>
      </c>
      <c r="E17" s="17">
        <v>3.7006100000000002</v>
      </c>
      <c r="F17" s="17">
        <v>2604.2907</v>
      </c>
      <c r="G17" s="17">
        <v>30.869060000000001</v>
      </c>
      <c r="H17" s="17">
        <v>148.09504000000001</v>
      </c>
      <c r="I17" s="17">
        <v>1928.39</v>
      </c>
      <c r="J17" s="17">
        <v>1928.39</v>
      </c>
      <c r="K17" s="17">
        <v>90.111680000000007</v>
      </c>
      <c r="L17" s="17">
        <v>3114.7355299999999</v>
      </c>
    </row>
    <row r="18" spans="1:12">
      <c r="A18" s="26">
        <v>41604</v>
      </c>
      <c r="B18" s="17">
        <v>1757.5378700000001</v>
      </c>
      <c r="C18" s="17">
        <v>836.71271000000002</v>
      </c>
      <c r="D18" s="17">
        <v>1827.24341</v>
      </c>
      <c r="E18" s="17">
        <v>3.68384</v>
      </c>
      <c r="F18" s="17">
        <v>2611.8430499999999</v>
      </c>
      <c r="G18" s="17">
        <v>30.835280000000001</v>
      </c>
      <c r="H18" s="17">
        <v>147.21734000000001</v>
      </c>
      <c r="I18" s="17">
        <v>1926.28</v>
      </c>
      <c r="J18" s="17">
        <v>1926.28</v>
      </c>
      <c r="K18" s="17">
        <v>90.013080000000002</v>
      </c>
      <c r="L18" s="17">
        <v>3116.7210399999999</v>
      </c>
    </row>
    <row r="19" spans="1:12">
      <c r="A19" s="26">
        <v>41605</v>
      </c>
      <c r="B19" s="17">
        <v>1749.6764599999999</v>
      </c>
      <c r="C19" s="17">
        <v>832.64318000000003</v>
      </c>
      <c r="D19" s="17">
        <v>1819.5145</v>
      </c>
      <c r="E19" s="17">
        <v>3.6579600000000001</v>
      </c>
      <c r="F19" s="17">
        <v>2614.5941400000002</v>
      </c>
      <c r="G19" s="17">
        <v>30.94192</v>
      </c>
      <c r="H19" s="17">
        <v>147.25303</v>
      </c>
      <c r="I19" s="17">
        <v>1926.32</v>
      </c>
      <c r="J19" s="17">
        <v>1926.32</v>
      </c>
      <c r="K19" s="17">
        <v>90.437560000000005</v>
      </c>
      <c r="L19" s="17">
        <v>3135.0857999999998</v>
      </c>
    </row>
    <row r="20" spans="1:12">
      <c r="A20" s="26">
        <v>41606</v>
      </c>
      <c r="B20" s="17">
        <v>1752.3883800000001</v>
      </c>
      <c r="C20" s="17">
        <v>829.20555999999999</v>
      </c>
      <c r="D20" s="17">
        <v>1820.9313299999999</v>
      </c>
      <c r="E20" s="17">
        <v>3.6497899999999999</v>
      </c>
      <c r="F20" s="17">
        <v>2621.4496399999998</v>
      </c>
      <c r="G20" s="17">
        <v>30.889600000000002</v>
      </c>
      <c r="H20" s="17">
        <v>147.27426</v>
      </c>
      <c r="I20" s="17">
        <v>1927.82</v>
      </c>
      <c r="J20" s="17">
        <v>1927.82</v>
      </c>
      <c r="K20" s="17">
        <v>90.720939999999999</v>
      </c>
      <c r="L20" s="17">
        <v>3150.8290099999999</v>
      </c>
    </row>
    <row r="21" spans="1:12">
      <c r="A21" s="26">
        <v>41607</v>
      </c>
      <c r="B21" s="17">
        <v>1761.2563500000001</v>
      </c>
      <c r="C21" s="17">
        <v>825.97257999999999</v>
      </c>
      <c r="D21" s="17">
        <v>1820.5873999999999</v>
      </c>
      <c r="E21" s="17">
        <v>3.6265800000000001</v>
      </c>
      <c r="F21" s="17">
        <v>2624.53415</v>
      </c>
      <c r="G21" s="17">
        <v>30.84759</v>
      </c>
      <c r="H21" s="17">
        <v>147.09446</v>
      </c>
      <c r="I21" s="17">
        <v>1927.82</v>
      </c>
      <c r="J21" s="17">
        <v>1927.82</v>
      </c>
      <c r="K21" s="17">
        <v>91.063770000000005</v>
      </c>
      <c r="L21" s="17">
        <v>3157.3836000000001</v>
      </c>
    </row>
    <row r="22" spans="1:12">
      <c r="A22" s="26">
        <v>41608</v>
      </c>
      <c r="B22" s="17">
        <v>1764.39</v>
      </c>
      <c r="C22" s="17">
        <v>827.44215999999994</v>
      </c>
      <c r="D22" s="17">
        <v>1823.8266100000001</v>
      </c>
      <c r="E22" s="17">
        <v>3.6330399999999998</v>
      </c>
      <c r="F22" s="17">
        <v>2629.2037500000001</v>
      </c>
      <c r="G22" s="17">
        <v>30.902470000000001</v>
      </c>
      <c r="H22" s="17">
        <v>147.35616999999999</v>
      </c>
      <c r="I22" s="17">
        <v>1931.25</v>
      </c>
      <c r="J22" s="17">
        <v>1931.25</v>
      </c>
      <c r="K22" s="17">
        <v>91.225790000000003</v>
      </c>
      <c r="L22" s="17">
        <v>3163.0012499999998</v>
      </c>
    </row>
    <row r="23" spans="1:12">
      <c r="A23" s="26">
        <v>41609</v>
      </c>
      <c r="B23" s="17">
        <v>1764.39</v>
      </c>
      <c r="C23" s="17">
        <v>827.44215999999994</v>
      </c>
      <c r="D23" s="17">
        <v>1823.8266100000001</v>
      </c>
      <c r="E23" s="17">
        <v>3.6330399999999998</v>
      </c>
      <c r="F23" s="17">
        <v>2629.2037500000001</v>
      </c>
      <c r="G23" s="17">
        <v>30.902470000000001</v>
      </c>
      <c r="H23" s="17">
        <v>147.35616999999999</v>
      </c>
      <c r="I23" s="17">
        <v>1931.25</v>
      </c>
      <c r="J23" s="17">
        <v>1931.25</v>
      </c>
      <c r="K23" s="17">
        <v>91.225790000000003</v>
      </c>
      <c r="L23" s="17">
        <v>3163.0012499999998</v>
      </c>
    </row>
    <row r="24" spans="1:12">
      <c r="A24" s="26">
        <v>41610</v>
      </c>
      <c r="B24" s="17">
        <v>1759.17563</v>
      </c>
      <c r="C24" s="17">
        <v>819.54169000000002</v>
      </c>
      <c r="D24" s="17">
        <v>1815.2551900000001</v>
      </c>
      <c r="E24" s="17">
        <v>3.6330399999999998</v>
      </c>
      <c r="F24" s="17">
        <v>2617.8093800000001</v>
      </c>
      <c r="G24" s="17">
        <v>31.01662</v>
      </c>
      <c r="H24" s="17">
        <v>146.22817000000001</v>
      </c>
      <c r="I24" s="17">
        <v>1931.25</v>
      </c>
      <c r="J24" s="17">
        <v>1931.25</v>
      </c>
      <c r="K24" s="17">
        <v>90.882350000000002</v>
      </c>
      <c r="L24" s="17">
        <v>3160.1043800000002</v>
      </c>
    </row>
    <row r="25" spans="1:12">
      <c r="A25" s="26">
        <v>41611</v>
      </c>
      <c r="B25" s="17">
        <v>1765.99341</v>
      </c>
      <c r="C25" s="17">
        <v>820.20785000000001</v>
      </c>
      <c r="D25" s="17">
        <v>1814.6021000000001</v>
      </c>
      <c r="E25" s="17">
        <v>3.6198299999999999</v>
      </c>
      <c r="F25" s="17">
        <v>2627.0432999999998</v>
      </c>
      <c r="G25" s="17">
        <v>31.005210000000002</v>
      </c>
      <c r="H25" s="17">
        <v>146.1027</v>
      </c>
      <c r="I25" s="17">
        <v>1933.64</v>
      </c>
      <c r="J25" s="17">
        <v>1933.64</v>
      </c>
      <c r="K25" s="17">
        <v>91.123469999999998</v>
      </c>
      <c r="L25" s="17">
        <v>3173.4899700000001</v>
      </c>
    </row>
    <row r="26" spans="1:12">
      <c r="A26" s="26">
        <v>41612</v>
      </c>
      <c r="B26" s="17">
        <v>1749.03574</v>
      </c>
      <c r="C26" s="17">
        <v>816.77259000000004</v>
      </c>
      <c r="D26" s="17">
        <v>1814.97381</v>
      </c>
      <c r="E26" s="17">
        <v>3.6375700000000002</v>
      </c>
      <c r="F26" s="17">
        <v>2630.4426400000002</v>
      </c>
      <c r="G26" s="17">
        <v>31.208909999999999</v>
      </c>
      <c r="H26" s="17">
        <v>148.68331000000001</v>
      </c>
      <c r="I26" s="17">
        <v>1940.57</v>
      </c>
      <c r="J26" s="17">
        <v>1940.57</v>
      </c>
      <c r="K26" s="17">
        <v>90.259069999999994</v>
      </c>
      <c r="L26" s="17">
        <v>3171.0854399999998</v>
      </c>
    </row>
    <row r="27" spans="1:12">
      <c r="A27" s="26">
        <v>41613</v>
      </c>
      <c r="B27" s="17">
        <v>1760.0490500000001</v>
      </c>
      <c r="C27" s="17">
        <v>826.26490000000001</v>
      </c>
      <c r="D27" s="17">
        <v>1829.68633</v>
      </c>
      <c r="E27" s="17">
        <v>3.6752500000000001</v>
      </c>
      <c r="F27" s="17">
        <v>2660.33538</v>
      </c>
      <c r="G27" s="17">
        <v>31.532730000000001</v>
      </c>
      <c r="H27" s="17">
        <v>149.57428999999999</v>
      </c>
      <c r="I27" s="17">
        <v>1948.25</v>
      </c>
      <c r="J27" s="17">
        <v>1948.25</v>
      </c>
      <c r="K27" s="17">
        <v>90.616280000000003</v>
      </c>
      <c r="L27" s="17">
        <v>3179.1543499999998</v>
      </c>
    </row>
    <row r="28" spans="1:12">
      <c r="A28" s="26">
        <v>41614</v>
      </c>
      <c r="B28" s="17">
        <v>1764.60877</v>
      </c>
      <c r="C28" s="17">
        <v>830.48765000000003</v>
      </c>
      <c r="D28" s="17">
        <v>1824.2923000000001</v>
      </c>
      <c r="E28" s="17">
        <v>3.68092</v>
      </c>
      <c r="F28" s="17">
        <v>2654.1872899999998</v>
      </c>
      <c r="G28" s="17">
        <v>31.469339999999999</v>
      </c>
      <c r="H28" s="17">
        <v>149.71288999999999</v>
      </c>
      <c r="I28" s="17">
        <v>1939.77</v>
      </c>
      <c r="J28" s="17">
        <v>1939.77</v>
      </c>
      <c r="K28" s="17">
        <v>91.111789999999999</v>
      </c>
      <c r="L28" s="17">
        <v>3171.5239499999998</v>
      </c>
    </row>
    <row r="29" spans="1:12">
      <c r="A29" s="26">
        <v>41615</v>
      </c>
      <c r="B29" s="17">
        <v>1760.9881600000001</v>
      </c>
      <c r="C29" s="17">
        <v>828.78366000000005</v>
      </c>
      <c r="D29" s="17">
        <v>1820.5492300000001</v>
      </c>
      <c r="E29" s="17">
        <v>3.6733699999999998</v>
      </c>
      <c r="F29" s="17">
        <v>2648.7414600000002</v>
      </c>
      <c r="G29" s="17">
        <v>31.404769999999999</v>
      </c>
      <c r="H29" s="17">
        <v>149.40571</v>
      </c>
      <c r="I29" s="17">
        <v>1935.79</v>
      </c>
      <c r="J29" s="17">
        <v>1935.79</v>
      </c>
      <c r="K29" s="17">
        <v>90.924850000000006</v>
      </c>
      <c r="L29" s="17">
        <v>3165.01665</v>
      </c>
    </row>
    <row r="30" spans="1:12">
      <c r="A30" s="26">
        <v>41616</v>
      </c>
      <c r="B30" s="17">
        <v>1760.9881600000001</v>
      </c>
      <c r="C30" s="17">
        <v>828.78366000000005</v>
      </c>
      <c r="D30" s="17">
        <v>1820.5492300000001</v>
      </c>
      <c r="E30" s="17">
        <v>3.6733699999999998</v>
      </c>
      <c r="F30" s="17">
        <v>2648.7414600000002</v>
      </c>
      <c r="G30" s="17">
        <v>31.404769999999999</v>
      </c>
      <c r="H30" s="17">
        <v>149.40571</v>
      </c>
      <c r="I30" s="17">
        <v>1935.79</v>
      </c>
      <c r="J30" s="17">
        <v>1935.79</v>
      </c>
      <c r="K30" s="17">
        <v>90.924850000000006</v>
      </c>
      <c r="L30" s="17">
        <v>3165.01665</v>
      </c>
    </row>
    <row r="31" spans="1:12">
      <c r="A31" s="26">
        <v>41617</v>
      </c>
      <c r="B31" s="17">
        <v>1759.4395300000001</v>
      </c>
      <c r="C31" s="17">
        <v>834.10461999999995</v>
      </c>
      <c r="D31" s="17">
        <v>1816.6197400000001</v>
      </c>
      <c r="E31" s="17">
        <v>3.6598199999999999</v>
      </c>
      <c r="F31" s="17">
        <v>2655.5167200000001</v>
      </c>
      <c r="G31" s="17">
        <v>31.677140000000001</v>
      </c>
      <c r="H31" s="17">
        <v>150.64983000000001</v>
      </c>
      <c r="I31" s="17">
        <v>1935.79</v>
      </c>
      <c r="J31" s="17">
        <v>1935.79</v>
      </c>
      <c r="K31" s="17">
        <v>90.669319999999999</v>
      </c>
      <c r="L31" s="17">
        <v>3171.59834</v>
      </c>
    </row>
    <row r="32" spans="1:12">
      <c r="A32" s="26">
        <v>41618</v>
      </c>
      <c r="B32" s="17">
        <v>1765.9394</v>
      </c>
      <c r="C32" s="17">
        <v>837.05917999999997</v>
      </c>
      <c r="D32" s="17">
        <v>1818.96065</v>
      </c>
      <c r="E32" s="17">
        <v>3.6437499999999998</v>
      </c>
      <c r="F32" s="17">
        <v>2660.5016999999998</v>
      </c>
      <c r="G32" s="17">
        <v>31.621929999999999</v>
      </c>
      <c r="H32" s="17">
        <v>150.33224000000001</v>
      </c>
      <c r="I32" s="17">
        <v>1932.1</v>
      </c>
      <c r="J32" s="17">
        <v>1932.1</v>
      </c>
      <c r="K32" s="17">
        <v>91.136790000000005</v>
      </c>
      <c r="L32" s="17">
        <v>3173.4742500000002</v>
      </c>
    </row>
    <row r="33" spans="1:12">
      <c r="A33" s="26">
        <v>41619</v>
      </c>
      <c r="B33" s="17">
        <v>1751.4912999999999</v>
      </c>
      <c r="C33" s="17">
        <v>825.64496999999994</v>
      </c>
      <c r="D33" s="17">
        <v>1821.3511699999999</v>
      </c>
      <c r="E33" s="17">
        <v>3.62392</v>
      </c>
      <c r="F33" s="17">
        <v>2665.4137000000001</v>
      </c>
      <c r="G33" s="17">
        <v>31.541160000000001</v>
      </c>
      <c r="H33" s="17">
        <v>149.21686</v>
      </c>
      <c r="I33" s="17">
        <v>1933</v>
      </c>
      <c r="J33" s="17">
        <v>1933</v>
      </c>
      <c r="K33" s="17">
        <v>90.879170000000002</v>
      </c>
      <c r="L33" s="17">
        <v>3163.3544999999999</v>
      </c>
    </row>
    <row r="34" spans="1:12">
      <c r="A34" s="26">
        <v>41620</v>
      </c>
      <c r="B34" s="17">
        <v>1728.2288799999999</v>
      </c>
      <c r="C34" s="17">
        <v>823.79309999999998</v>
      </c>
      <c r="D34" s="17">
        <v>1819.0355300000001</v>
      </c>
      <c r="E34" s="17">
        <v>3.63009</v>
      </c>
      <c r="F34" s="17">
        <v>2661.1357699999999</v>
      </c>
      <c r="G34" s="17">
        <v>31.352720000000001</v>
      </c>
      <c r="H34" s="17">
        <v>147.90761000000001</v>
      </c>
      <c r="I34" s="17">
        <v>1935.09</v>
      </c>
      <c r="J34" s="17">
        <v>1935.09</v>
      </c>
      <c r="K34" s="17">
        <v>90.849299999999999</v>
      </c>
      <c r="L34" s="17">
        <v>3158.8409200000001</v>
      </c>
    </row>
    <row r="35" spans="1:12">
      <c r="A35" s="26">
        <v>41621</v>
      </c>
      <c r="B35" s="17">
        <v>1733.0467000000001</v>
      </c>
      <c r="C35" s="17">
        <v>828.05682000000002</v>
      </c>
      <c r="D35" s="17">
        <v>1823.70677</v>
      </c>
      <c r="E35" s="17">
        <v>3.6513399999999998</v>
      </c>
      <c r="F35" s="17">
        <v>2657.2479499999999</v>
      </c>
      <c r="G35" s="17">
        <v>31.132380000000001</v>
      </c>
      <c r="H35" s="17">
        <v>149.34529000000001</v>
      </c>
      <c r="I35" s="17">
        <v>1935.5</v>
      </c>
      <c r="J35" s="17">
        <v>1935.5</v>
      </c>
      <c r="K35" s="17">
        <v>90.443929999999995</v>
      </c>
      <c r="L35" s="17">
        <v>3150.2197999999999</v>
      </c>
    </row>
    <row r="36" spans="1:12">
      <c r="A36" s="26">
        <v>41622</v>
      </c>
      <c r="B36" s="17">
        <v>1728.39957</v>
      </c>
      <c r="C36" s="17">
        <v>825.83640000000003</v>
      </c>
      <c r="D36" s="17">
        <v>1818.81655</v>
      </c>
      <c r="E36" s="17">
        <v>3.64154</v>
      </c>
      <c r="F36" s="17">
        <v>2650.1226000000001</v>
      </c>
      <c r="G36" s="17">
        <v>31.0489</v>
      </c>
      <c r="H36" s="17">
        <v>148.94481999999999</v>
      </c>
      <c r="I36" s="17">
        <v>1930.31</v>
      </c>
      <c r="J36" s="17">
        <v>1930.31</v>
      </c>
      <c r="K36" s="17">
        <v>90.201400000000007</v>
      </c>
      <c r="L36" s="17">
        <v>3141.7725599999999</v>
      </c>
    </row>
    <row r="37" spans="1:12">
      <c r="A37" s="26">
        <v>41623</v>
      </c>
      <c r="B37" s="17">
        <v>1728.39957</v>
      </c>
      <c r="C37" s="17">
        <v>825.83640000000003</v>
      </c>
      <c r="D37" s="17">
        <v>1818.81655</v>
      </c>
      <c r="E37" s="17">
        <v>3.64154</v>
      </c>
      <c r="F37" s="17">
        <v>2650.1226000000001</v>
      </c>
      <c r="G37" s="17">
        <v>31.0489</v>
      </c>
      <c r="H37" s="17">
        <v>148.94481999999999</v>
      </c>
      <c r="I37" s="17">
        <v>1930.31</v>
      </c>
      <c r="J37" s="17">
        <v>1930.31</v>
      </c>
      <c r="K37" s="17">
        <v>90.201400000000007</v>
      </c>
      <c r="L37" s="17">
        <v>3141.7725599999999</v>
      </c>
    </row>
    <row r="38" spans="1:12">
      <c r="A38" s="26">
        <v>41624</v>
      </c>
      <c r="B38" s="17">
        <v>1729.36473</v>
      </c>
      <c r="C38" s="17">
        <v>831.67169000000001</v>
      </c>
      <c r="D38" s="17">
        <v>1824.4896000000001</v>
      </c>
      <c r="E38" s="17">
        <v>3.66561</v>
      </c>
      <c r="F38" s="17">
        <v>2654.7553400000002</v>
      </c>
      <c r="G38" s="17">
        <v>31.17426</v>
      </c>
      <c r="H38" s="17">
        <v>149.14851999999999</v>
      </c>
      <c r="I38" s="17">
        <v>1930.31</v>
      </c>
      <c r="J38" s="17">
        <v>1930.31</v>
      </c>
      <c r="K38" s="17">
        <v>90.412649999999999</v>
      </c>
      <c r="L38" s="17">
        <v>3145.4401499999999</v>
      </c>
    </row>
    <row r="39" spans="1:12">
      <c r="A39" s="26">
        <v>41625</v>
      </c>
      <c r="B39" s="17">
        <v>1719.01241</v>
      </c>
      <c r="C39" s="17">
        <v>831.59930999999995</v>
      </c>
      <c r="D39" s="17">
        <v>1823.6070500000001</v>
      </c>
      <c r="E39" s="17">
        <v>3.6693500000000001</v>
      </c>
      <c r="F39" s="17">
        <v>2655.6004699999999</v>
      </c>
      <c r="G39" s="17">
        <v>31.208449999999999</v>
      </c>
      <c r="H39" s="17">
        <v>149.09164000000001</v>
      </c>
      <c r="I39" s="17">
        <v>1934.3</v>
      </c>
      <c r="J39" s="17">
        <v>1934.3</v>
      </c>
      <c r="K39" s="17">
        <v>90.599530000000001</v>
      </c>
      <c r="L39" s="17">
        <v>3141.10977</v>
      </c>
    </row>
    <row r="40" spans="1:12">
      <c r="A40" s="26">
        <v>41626</v>
      </c>
      <c r="B40" s="17">
        <v>1719.4486199999999</v>
      </c>
      <c r="C40" s="17">
        <v>828.04226000000006</v>
      </c>
      <c r="D40" s="17">
        <v>1815.6818599999999</v>
      </c>
      <c r="E40" s="17">
        <v>3.6612399999999998</v>
      </c>
      <c r="F40" s="17">
        <v>2663.9644699999999</v>
      </c>
      <c r="G40" s="17">
        <v>31.21884</v>
      </c>
      <c r="H40" s="17">
        <v>148.92416</v>
      </c>
      <c r="I40" s="17">
        <v>1935.88</v>
      </c>
      <c r="J40" s="17">
        <v>1935.88</v>
      </c>
      <c r="K40" s="17">
        <v>90.250820000000004</v>
      </c>
      <c r="L40" s="17">
        <v>3172.7137299999999</v>
      </c>
    </row>
    <row r="41" spans="1:12">
      <c r="A41" s="26">
        <v>41627</v>
      </c>
      <c r="B41" s="17">
        <v>1721.58122</v>
      </c>
      <c r="C41" s="17">
        <v>825.45308</v>
      </c>
      <c r="D41" s="17">
        <v>1819.6575600000001</v>
      </c>
      <c r="E41" s="17">
        <v>3.6613799999999999</v>
      </c>
      <c r="F41" s="17">
        <v>2658.0264999999999</v>
      </c>
      <c r="G41" s="17">
        <v>31.297879999999999</v>
      </c>
      <c r="H41" s="17">
        <v>150.02969999999999</v>
      </c>
      <c r="I41" s="17">
        <v>1944.85</v>
      </c>
      <c r="J41" s="17">
        <v>1944.85</v>
      </c>
      <c r="K41" s="17">
        <v>90.965860000000006</v>
      </c>
      <c r="L41" s="17">
        <v>3182.1635700000002</v>
      </c>
    </row>
    <row r="42" spans="1:12">
      <c r="A42" s="26">
        <v>41628</v>
      </c>
      <c r="B42" s="17">
        <v>1731.46792</v>
      </c>
      <c r="C42" s="17">
        <v>814.71464000000003</v>
      </c>
      <c r="D42" s="17">
        <v>1819.1479400000001</v>
      </c>
      <c r="E42" s="17">
        <v>3.6629200000000002</v>
      </c>
      <c r="F42" s="17">
        <v>2655.6816699999999</v>
      </c>
      <c r="G42" s="17">
        <v>31.263169999999999</v>
      </c>
      <c r="H42" s="17">
        <v>149.79105999999999</v>
      </c>
      <c r="I42" s="17">
        <v>1942.85</v>
      </c>
      <c r="J42" s="17">
        <v>1942.85</v>
      </c>
      <c r="K42" s="17">
        <v>91.128050000000002</v>
      </c>
      <c r="L42" s="17">
        <v>3177.1426099999999</v>
      </c>
    </row>
    <row r="43" spans="1:12">
      <c r="A43" s="26">
        <v>41629</v>
      </c>
      <c r="B43" s="17">
        <v>1724.5700300000001</v>
      </c>
      <c r="C43" s="17">
        <v>811.46894999999995</v>
      </c>
      <c r="D43" s="17">
        <v>1811.90075</v>
      </c>
      <c r="E43" s="17">
        <v>3.6483300000000001</v>
      </c>
      <c r="F43" s="17">
        <v>2645.1018600000002</v>
      </c>
      <c r="G43" s="17">
        <v>31.138629999999999</v>
      </c>
      <c r="H43" s="17">
        <v>149.19432</v>
      </c>
      <c r="I43" s="17">
        <v>1935.11</v>
      </c>
      <c r="J43" s="17">
        <v>1935.11</v>
      </c>
      <c r="K43" s="17">
        <v>90.765010000000004</v>
      </c>
      <c r="L43" s="17">
        <v>3164.4853800000001</v>
      </c>
    </row>
    <row r="44" spans="1:12">
      <c r="A44" s="26">
        <v>41630</v>
      </c>
      <c r="B44" s="17">
        <v>1724.5700300000001</v>
      </c>
      <c r="C44" s="17">
        <v>811.46894999999995</v>
      </c>
      <c r="D44" s="17">
        <v>1811.90075</v>
      </c>
      <c r="E44" s="17">
        <v>3.6483300000000001</v>
      </c>
      <c r="F44" s="17">
        <v>2645.1018600000002</v>
      </c>
      <c r="G44" s="17">
        <v>31.138629999999999</v>
      </c>
      <c r="H44" s="17">
        <v>149.19432</v>
      </c>
      <c r="I44" s="17">
        <v>1935.11</v>
      </c>
      <c r="J44" s="17">
        <v>1935.11</v>
      </c>
      <c r="K44" s="17">
        <v>90.765010000000004</v>
      </c>
      <c r="L44" s="17">
        <v>3164.4853800000001</v>
      </c>
    </row>
    <row r="45" spans="1:12">
      <c r="A45" s="26">
        <v>41631</v>
      </c>
      <c r="B45" s="17">
        <v>1729.79483</v>
      </c>
      <c r="C45" s="17">
        <v>815.29808000000003</v>
      </c>
      <c r="D45" s="17">
        <v>1826.09229</v>
      </c>
      <c r="E45" s="17">
        <v>3.6719400000000002</v>
      </c>
      <c r="F45" s="17">
        <v>2652.06826</v>
      </c>
      <c r="G45" s="17">
        <v>31.221520000000002</v>
      </c>
      <c r="H45" s="17">
        <v>149.17247</v>
      </c>
      <c r="I45" s="17">
        <v>1935.11</v>
      </c>
      <c r="J45" s="17">
        <v>1935.11</v>
      </c>
      <c r="K45" s="17">
        <v>90.850229999999996</v>
      </c>
      <c r="L45" s="17">
        <v>3164.6788900000001</v>
      </c>
    </row>
    <row r="46" spans="1:12">
      <c r="A46" s="26">
        <v>41632</v>
      </c>
      <c r="B46" s="17">
        <v>1717.4684199999999</v>
      </c>
      <c r="C46" s="17">
        <v>816.17897000000005</v>
      </c>
      <c r="D46" s="17">
        <v>1811.1707100000001</v>
      </c>
      <c r="E46" s="17">
        <v>3.6400199999999998</v>
      </c>
      <c r="F46" s="17">
        <v>2630.0900299999998</v>
      </c>
      <c r="G46" s="17">
        <v>31.076219999999999</v>
      </c>
      <c r="H46" s="17">
        <v>147.90464</v>
      </c>
      <c r="I46" s="17">
        <v>1924.55</v>
      </c>
      <c r="J46" s="17">
        <v>1924.55</v>
      </c>
      <c r="K46" s="17">
        <v>90.43938</v>
      </c>
      <c r="L46" s="17">
        <v>3151.2581700000001</v>
      </c>
    </row>
    <row r="47" spans="1:12">
      <c r="A47" s="26">
        <v>41633</v>
      </c>
      <c r="B47" s="17">
        <v>1715.0589399999999</v>
      </c>
      <c r="C47" s="17">
        <v>815.03393000000005</v>
      </c>
      <c r="D47" s="17">
        <v>1808.62978</v>
      </c>
      <c r="E47" s="17">
        <v>3.6349100000000001</v>
      </c>
      <c r="F47" s="17">
        <v>2626.4002099999998</v>
      </c>
      <c r="G47" s="17">
        <v>31.032620000000001</v>
      </c>
      <c r="H47" s="17">
        <v>147.69713999999999</v>
      </c>
      <c r="I47" s="17">
        <v>1921.85</v>
      </c>
      <c r="J47" s="17">
        <v>1921.85</v>
      </c>
      <c r="K47" s="17">
        <v>90.3125</v>
      </c>
      <c r="L47" s="17">
        <v>3146.8371900000002</v>
      </c>
    </row>
    <row r="48" spans="1:12">
      <c r="A48" s="26">
        <v>41634</v>
      </c>
      <c r="B48" s="17">
        <v>1706.7949900000001</v>
      </c>
      <c r="C48" s="17">
        <v>817.25207999999998</v>
      </c>
      <c r="D48" s="17">
        <v>1806.08026</v>
      </c>
      <c r="E48" s="17">
        <v>3.6643699999999999</v>
      </c>
      <c r="F48" s="17">
        <v>2631.2048399999999</v>
      </c>
      <c r="G48" s="17">
        <v>30.960129999999999</v>
      </c>
      <c r="H48" s="17">
        <v>147.27835999999999</v>
      </c>
      <c r="I48" s="17">
        <v>1921.85</v>
      </c>
      <c r="J48" s="17">
        <v>1921.85</v>
      </c>
      <c r="K48" s="17">
        <v>90.3125</v>
      </c>
      <c r="L48" s="17">
        <v>3156.4464400000002</v>
      </c>
    </row>
    <row r="49" spans="1:12">
      <c r="A49" s="26">
        <v>41635</v>
      </c>
      <c r="B49" s="17">
        <v>1706.96001</v>
      </c>
      <c r="C49" s="17">
        <v>816.05253000000005</v>
      </c>
      <c r="D49" s="17">
        <v>1795.1477199999999</v>
      </c>
      <c r="E49" s="17">
        <v>3.66513</v>
      </c>
      <c r="F49" s="17">
        <v>2645.11598</v>
      </c>
      <c r="G49" s="17">
        <v>31.004200000000001</v>
      </c>
      <c r="H49" s="17">
        <v>147.04432</v>
      </c>
      <c r="I49" s="17">
        <v>1920.09</v>
      </c>
      <c r="J49" s="17">
        <v>1920.09</v>
      </c>
      <c r="K49" s="17">
        <v>89.431299999999993</v>
      </c>
      <c r="L49" s="17">
        <v>3166.6124300000001</v>
      </c>
    </row>
    <row r="50" spans="1:12">
      <c r="A50" s="26">
        <v>41636</v>
      </c>
      <c r="B50" s="17">
        <v>1708.5957699999999</v>
      </c>
      <c r="C50" s="17">
        <v>816.83453999999995</v>
      </c>
      <c r="D50" s="17">
        <v>1796.86799</v>
      </c>
      <c r="E50" s="17">
        <v>3.66865</v>
      </c>
      <c r="F50" s="17">
        <v>2647.6507700000002</v>
      </c>
      <c r="G50" s="17">
        <v>31.033909999999999</v>
      </c>
      <c r="H50" s="17">
        <v>147.18522999999999</v>
      </c>
      <c r="I50" s="17">
        <v>1921.93</v>
      </c>
      <c r="J50" s="17">
        <v>1921.93</v>
      </c>
      <c r="K50" s="17">
        <v>89.516999999999996</v>
      </c>
      <c r="L50" s="17">
        <v>3169.64696</v>
      </c>
    </row>
    <row r="51" spans="1:12">
      <c r="A51" s="26">
        <v>41637</v>
      </c>
      <c r="B51" s="17">
        <v>1708.5957699999999</v>
      </c>
      <c r="C51" s="17">
        <v>816.83453999999995</v>
      </c>
      <c r="D51" s="17">
        <v>1796.86799</v>
      </c>
      <c r="E51" s="17">
        <v>3.66865</v>
      </c>
      <c r="F51" s="17">
        <v>2647.6507700000002</v>
      </c>
      <c r="G51" s="17">
        <v>31.033909999999999</v>
      </c>
      <c r="H51" s="17">
        <v>147.18522999999999</v>
      </c>
      <c r="I51" s="17">
        <v>1921.93</v>
      </c>
      <c r="J51" s="17">
        <v>1921.93</v>
      </c>
      <c r="K51" s="17">
        <v>89.516999999999996</v>
      </c>
      <c r="L51" s="17">
        <v>3169.64696</v>
      </c>
    </row>
    <row r="52" spans="1:12">
      <c r="A52" s="26">
        <v>41638</v>
      </c>
      <c r="B52" s="17">
        <v>1712.2474400000001</v>
      </c>
      <c r="C52" s="17">
        <v>814.10114999999996</v>
      </c>
      <c r="D52" s="17">
        <v>1802.42896</v>
      </c>
      <c r="E52" s="17">
        <v>3.649</v>
      </c>
      <c r="F52" s="17">
        <v>2654.7619100000002</v>
      </c>
      <c r="G52" s="17">
        <v>31.018879999999999</v>
      </c>
      <c r="H52" s="17">
        <v>147.01634999999999</v>
      </c>
      <c r="I52" s="17">
        <v>1921.93</v>
      </c>
      <c r="J52" s="17">
        <v>1921.93</v>
      </c>
      <c r="K52" s="17">
        <v>89.350530000000006</v>
      </c>
      <c r="L52" s="17">
        <v>3175.7971299999999</v>
      </c>
    </row>
    <row r="53" spans="1:12">
      <c r="A53" s="26">
        <v>41639</v>
      </c>
      <c r="B53" s="17">
        <v>1722.4134200000001</v>
      </c>
      <c r="C53" s="17">
        <v>816.05357000000004</v>
      </c>
      <c r="D53" s="17">
        <v>1811.9506899999999</v>
      </c>
      <c r="E53" s="17">
        <v>3.6635499999999999</v>
      </c>
      <c r="F53" s="17">
        <v>2653.0365700000002</v>
      </c>
      <c r="G53" s="17">
        <v>31.12771</v>
      </c>
      <c r="H53" s="17">
        <v>147.01064</v>
      </c>
      <c r="I53" s="17">
        <v>1925.56</v>
      </c>
      <c r="J53" s="17">
        <v>1925.56</v>
      </c>
      <c r="K53" s="17">
        <v>89.519289999999998</v>
      </c>
      <c r="L53" s="17">
        <v>3188.7273599999999</v>
      </c>
    </row>
    <row r="54" spans="1:12">
      <c r="A54" s="26">
        <v>41640</v>
      </c>
      <c r="B54" s="17">
        <v>1722.4134200000001</v>
      </c>
      <c r="C54" s="17">
        <v>816.05357000000004</v>
      </c>
      <c r="D54" s="17">
        <v>1811.9506899999999</v>
      </c>
      <c r="E54" s="17">
        <v>3.6635499999999999</v>
      </c>
      <c r="F54" s="17">
        <v>2653.0365700000002</v>
      </c>
      <c r="G54" s="17">
        <v>31.12771</v>
      </c>
      <c r="H54" s="17">
        <v>147.01064</v>
      </c>
      <c r="I54" s="17">
        <v>1925.56</v>
      </c>
      <c r="J54" s="17">
        <v>1925.56</v>
      </c>
      <c r="K54" s="17">
        <v>89.519289999999998</v>
      </c>
      <c r="L54" s="17">
        <v>3188.7273599999999</v>
      </c>
    </row>
    <row r="55" spans="1:12">
      <c r="A55" s="26">
        <v>41641</v>
      </c>
      <c r="B55" s="17">
        <v>1719.1399699999999</v>
      </c>
      <c r="C55" s="17">
        <v>803.52194999999995</v>
      </c>
      <c r="D55" s="17">
        <v>1809.5667699999999</v>
      </c>
      <c r="E55" s="17">
        <v>3.6380699999999999</v>
      </c>
      <c r="F55" s="17">
        <v>2629.73729</v>
      </c>
      <c r="G55" s="17">
        <v>30.952580000000001</v>
      </c>
      <c r="H55" s="17">
        <v>147.07239000000001</v>
      </c>
      <c r="I55" s="17">
        <v>1925.56</v>
      </c>
      <c r="J55" s="17">
        <v>1925.56</v>
      </c>
      <c r="K55" s="17">
        <v>89.519289999999998</v>
      </c>
      <c r="L55" s="17">
        <v>3164.8504200000002</v>
      </c>
    </row>
    <row r="56" spans="1:12">
      <c r="A56" s="26">
        <v>41642</v>
      </c>
      <c r="B56" s="17">
        <v>1740.60238</v>
      </c>
      <c r="C56" s="17">
        <v>815.85571000000004</v>
      </c>
      <c r="D56" s="17">
        <v>1824.4634799999999</v>
      </c>
      <c r="E56" s="17">
        <v>3.6595399999999998</v>
      </c>
      <c r="F56" s="17">
        <v>2638.4275699999998</v>
      </c>
      <c r="G56" s="17">
        <v>31.15503</v>
      </c>
      <c r="H56" s="17">
        <v>148.14353</v>
      </c>
      <c r="I56" s="17">
        <v>1938.31</v>
      </c>
      <c r="J56" s="17">
        <v>1938.31</v>
      </c>
      <c r="K56" s="17">
        <v>90.112039999999993</v>
      </c>
      <c r="L56" s="17">
        <v>3186.19398</v>
      </c>
    </row>
    <row r="57" spans="1:12">
      <c r="A57" s="26">
        <v>41643</v>
      </c>
      <c r="B57" s="17">
        <v>1738.7076</v>
      </c>
      <c r="C57" s="17">
        <v>814.96758999999997</v>
      </c>
      <c r="D57" s="17">
        <v>1822.47741</v>
      </c>
      <c r="E57" s="17">
        <v>3.6555499999999999</v>
      </c>
      <c r="F57" s="17">
        <v>2635.5554400000001</v>
      </c>
      <c r="G57" s="17">
        <v>31.121110000000002</v>
      </c>
      <c r="H57" s="17">
        <v>147.98227</v>
      </c>
      <c r="I57" s="17">
        <v>1936.2</v>
      </c>
      <c r="J57" s="17">
        <v>1936.2</v>
      </c>
      <c r="K57" s="17">
        <v>90.013949999999994</v>
      </c>
      <c r="L57" s="17">
        <v>3182.7255599999999</v>
      </c>
    </row>
    <row r="58" spans="1:12">
      <c r="A58" s="26">
        <v>41644</v>
      </c>
      <c r="B58" s="17">
        <v>1738.7076</v>
      </c>
      <c r="C58" s="17">
        <v>814.96758999999997</v>
      </c>
      <c r="D58" s="17">
        <v>1822.47741</v>
      </c>
      <c r="E58" s="17">
        <v>3.6555499999999999</v>
      </c>
      <c r="F58" s="17">
        <v>2635.5554400000001</v>
      </c>
      <c r="G58" s="17">
        <v>31.121110000000002</v>
      </c>
      <c r="H58" s="17">
        <v>147.98227</v>
      </c>
      <c r="I58" s="17">
        <v>1936.2</v>
      </c>
      <c r="J58" s="17">
        <v>1936.2</v>
      </c>
      <c r="K58" s="17">
        <v>90.013949999999994</v>
      </c>
      <c r="L58" s="17">
        <v>3182.7255599999999</v>
      </c>
    </row>
    <row r="59" spans="1:12">
      <c r="A59" s="26">
        <v>41645</v>
      </c>
      <c r="B59" s="17">
        <v>1734.8352</v>
      </c>
      <c r="C59" s="17">
        <v>814.83040000000005</v>
      </c>
      <c r="D59" s="17">
        <v>1814.28036</v>
      </c>
      <c r="E59" s="17">
        <v>3.6381100000000002</v>
      </c>
      <c r="F59" s="17">
        <v>2641.1704199999999</v>
      </c>
      <c r="G59" s="17">
        <v>31.053730000000002</v>
      </c>
      <c r="H59" s="17">
        <v>148.02752000000001</v>
      </c>
      <c r="I59" s="17">
        <v>1936.2</v>
      </c>
      <c r="J59" s="17">
        <v>1936.2</v>
      </c>
      <c r="K59" s="17">
        <v>90.013949999999994</v>
      </c>
      <c r="L59" s="17">
        <v>3177.11058</v>
      </c>
    </row>
    <row r="60" spans="1:12">
      <c r="A60" s="26">
        <v>41646</v>
      </c>
      <c r="B60" s="17">
        <v>1725.92868</v>
      </c>
      <c r="C60" s="17">
        <v>818.23945000000003</v>
      </c>
      <c r="D60" s="17">
        <v>1801.61906</v>
      </c>
      <c r="E60" s="17">
        <v>3.6456400000000002</v>
      </c>
      <c r="F60" s="17">
        <v>2634.2001</v>
      </c>
      <c r="G60" s="17">
        <v>31.066189999999999</v>
      </c>
      <c r="H60" s="17">
        <v>148.68798000000001</v>
      </c>
      <c r="I60" s="17">
        <v>1936.2</v>
      </c>
      <c r="J60" s="17">
        <v>1936.2</v>
      </c>
      <c r="K60" s="17">
        <v>90.013949999999994</v>
      </c>
      <c r="L60" s="17">
        <v>3174.7871399999999</v>
      </c>
    </row>
    <row r="61" spans="1:12">
      <c r="A61" s="26">
        <v>41647</v>
      </c>
      <c r="B61" s="17">
        <v>1723.1362799999999</v>
      </c>
      <c r="C61" s="17">
        <v>810.16792999999996</v>
      </c>
      <c r="D61" s="17">
        <v>1786.8703700000001</v>
      </c>
      <c r="E61" s="17">
        <v>3.6176200000000001</v>
      </c>
      <c r="F61" s="17">
        <v>2624.36222</v>
      </c>
      <c r="G61" s="17">
        <v>31.038519999999998</v>
      </c>
      <c r="H61" s="17">
        <v>147.66167999999999</v>
      </c>
      <c r="I61" s="17">
        <v>1929.82</v>
      </c>
      <c r="J61" s="17">
        <v>1929.82</v>
      </c>
      <c r="K61" s="17">
        <v>90.601879999999994</v>
      </c>
      <c r="L61" s="17">
        <v>3177.8345899999999</v>
      </c>
    </row>
    <row r="62" spans="1:12">
      <c r="A62" s="26">
        <v>41648</v>
      </c>
      <c r="B62" s="17">
        <v>1717.2306100000001</v>
      </c>
      <c r="C62" s="17">
        <v>804.73415</v>
      </c>
      <c r="D62" s="17">
        <v>1779.6777199999999</v>
      </c>
      <c r="E62" s="17">
        <v>3.6206999999999998</v>
      </c>
      <c r="F62" s="17">
        <v>2625.4204300000001</v>
      </c>
      <c r="G62" s="17">
        <v>31.137910000000002</v>
      </c>
      <c r="H62" s="17">
        <v>147.04051999999999</v>
      </c>
      <c r="I62" s="17">
        <v>1932.73</v>
      </c>
      <c r="J62" s="17">
        <v>1932.73</v>
      </c>
      <c r="K62" s="17">
        <v>90.103960000000001</v>
      </c>
      <c r="L62" s="17">
        <v>3181.4668499999998</v>
      </c>
    </row>
    <row r="63" spans="1:12">
      <c r="A63" s="26">
        <v>41649</v>
      </c>
      <c r="B63" s="17">
        <v>1734.7558200000001</v>
      </c>
      <c r="C63" s="17">
        <v>816.63148999999999</v>
      </c>
      <c r="D63" s="17">
        <v>1770.9630199999999</v>
      </c>
      <c r="E63" s="17">
        <v>3.6577799999999998</v>
      </c>
      <c r="F63" s="17">
        <v>2644.7916599999999</v>
      </c>
      <c r="G63" s="17">
        <v>31.22841</v>
      </c>
      <c r="H63" s="17">
        <v>148.66101</v>
      </c>
      <c r="I63" s="17">
        <v>1934.6</v>
      </c>
      <c r="J63" s="17">
        <v>1934.6</v>
      </c>
      <c r="K63" s="17">
        <v>89.814300000000003</v>
      </c>
      <c r="L63" s="17">
        <v>3188.60772</v>
      </c>
    </row>
    <row r="64" spans="1:12">
      <c r="A64" s="26">
        <v>41650</v>
      </c>
      <c r="B64" s="17">
        <v>1727.16077</v>
      </c>
      <c r="C64" s="17">
        <v>813.05614000000003</v>
      </c>
      <c r="D64" s="17">
        <v>1763.2094500000001</v>
      </c>
      <c r="E64" s="17">
        <v>3.6417700000000002</v>
      </c>
      <c r="F64" s="17">
        <v>2633.2123200000001</v>
      </c>
      <c r="G64" s="17">
        <v>31.09169</v>
      </c>
      <c r="H64" s="17">
        <v>148.01014000000001</v>
      </c>
      <c r="I64" s="17">
        <v>1926.13</v>
      </c>
      <c r="J64" s="17">
        <v>1926.13</v>
      </c>
      <c r="K64" s="17">
        <v>89.421080000000003</v>
      </c>
      <c r="L64" s="17">
        <v>3174.6474699999999</v>
      </c>
    </row>
    <row r="65" spans="1:12">
      <c r="A65" s="26">
        <v>41651</v>
      </c>
      <c r="B65" s="17">
        <v>1727.16077</v>
      </c>
      <c r="C65" s="17">
        <v>813.05614000000003</v>
      </c>
      <c r="D65" s="17">
        <v>1763.2094500000001</v>
      </c>
      <c r="E65" s="17">
        <v>3.6417700000000002</v>
      </c>
      <c r="F65" s="17">
        <v>2633.2123200000001</v>
      </c>
      <c r="G65" s="17">
        <v>31.09169</v>
      </c>
      <c r="H65" s="17">
        <v>148.01014000000001</v>
      </c>
      <c r="I65" s="17">
        <v>1926.13</v>
      </c>
      <c r="J65" s="17">
        <v>1926.13</v>
      </c>
      <c r="K65" s="17">
        <v>89.421080000000003</v>
      </c>
      <c r="L65" s="17">
        <v>3174.6474699999999</v>
      </c>
    </row>
    <row r="66" spans="1:12">
      <c r="A66" s="26">
        <v>41652</v>
      </c>
      <c r="B66" s="17">
        <v>1743.9181000000001</v>
      </c>
      <c r="C66" s="17">
        <v>821.41242999999997</v>
      </c>
      <c r="D66" s="17">
        <v>1772.4579000000001</v>
      </c>
      <c r="E66" s="17">
        <v>3.6536499999999998</v>
      </c>
      <c r="F66" s="17">
        <v>2629.5526799999998</v>
      </c>
      <c r="G66" s="17">
        <v>31.278500000000001</v>
      </c>
      <c r="H66" s="17">
        <v>148.44246000000001</v>
      </c>
      <c r="I66" s="17">
        <v>1926.13</v>
      </c>
      <c r="J66" s="17">
        <v>1926.13</v>
      </c>
      <c r="K66" s="17">
        <v>89.049009999999996</v>
      </c>
      <c r="L66" s="17">
        <v>3155.19355</v>
      </c>
    </row>
    <row r="67" spans="1:12">
      <c r="A67" s="26">
        <v>41653</v>
      </c>
      <c r="B67" s="17">
        <v>1730.8448900000001</v>
      </c>
      <c r="C67" s="17">
        <v>817.39517999999998</v>
      </c>
      <c r="D67" s="17">
        <v>1759.37643</v>
      </c>
      <c r="E67" s="17">
        <v>3.64873</v>
      </c>
      <c r="F67" s="17">
        <v>2633.5011800000002</v>
      </c>
      <c r="G67" s="17">
        <v>31.24765</v>
      </c>
      <c r="H67" s="17">
        <v>147.23508000000001</v>
      </c>
      <c r="I67" s="17">
        <v>1924.23</v>
      </c>
      <c r="J67" s="17">
        <v>1924.23</v>
      </c>
      <c r="K67" s="17">
        <v>88.961169999999996</v>
      </c>
      <c r="L67" s="17">
        <v>3166.8977300000001</v>
      </c>
    </row>
    <row r="68" spans="1:12">
      <c r="A68" s="26">
        <v>41654</v>
      </c>
      <c r="B68" s="17">
        <v>1723.95345</v>
      </c>
      <c r="C68" s="17">
        <v>820.87174000000005</v>
      </c>
      <c r="D68" s="17">
        <v>1766.0634299999999</v>
      </c>
      <c r="E68" s="17">
        <v>3.6475399999999998</v>
      </c>
      <c r="F68" s="17">
        <v>2626.5074300000001</v>
      </c>
      <c r="G68" s="17">
        <v>31.388079999999999</v>
      </c>
      <c r="H68" s="17">
        <v>146.65812</v>
      </c>
      <c r="I68" s="17">
        <v>1932.25</v>
      </c>
      <c r="J68" s="17">
        <v>1932.25</v>
      </c>
      <c r="K68" s="17">
        <v>89.663570000000007</v>
      </c>
      <c r="L68" s="17">
        <v>3159.0355300000001</v>
      </c>
    </row>
    <row r="69" spans="1:12">
      <c r="A69" s="26">
        <v>41655</v>
      </c>
      <c r="B69" s="17">
        <v>1709.0593100000001</v>
      </c>
      <c r="C69" s="17">
        <v>818.81880999999998</v>
      </c>
      <c r="D69" s="17">
        <v>1776.3430000000001</v>
      </c>
      <c r="E69" s="17">
        <v>3.6476899999999999</v>
      </c>
      <c r="F69" s="17">
        <v>2639.7736</v>
      </c>
      <c r="G69" s="17">
        <v>31.527819999999998</v>
      </c>
      <c r="H69" s="17">
        <v>145.80795000000001</v>
      </c>
      <c r="I69" s="17">
        <v>1941.01</v>
      </c>
      <c r="J69" s="17">
        <v>1941.01</v>
      </c>
      <c r="K69" s="17">
        <v>90.070070000000001</v>
      </c>
      <c r="L69" s="17">
        <v>3171.99854</v>
      </c>
    </row>
    <row r="70" spans="1:12">
      <c r="A70" s="26">
        <v>41656</v>
      </c>
      <c r="B70" s="17">
        <v>1709.9739</v>
      </c>
      <c r="C70" s="17">
        <v>824.67058999999995</v>
      </c>
      <c r="D70" s="17">
        <v>1777.2735600000001</v>
      </c>
      <c r="E70" s="17">
        <v>3.6070500000000001</v>
      </c>
      <c r="F70" s="17">
        <v>2638.6347300000002</v>
      </c>
      <c r="G70" s="17">
        <v>31.660209999999999</v>
      </c>
      <c r="H70" s="17">
        <v>146.7406</v>
      </c>
      <c r="I70" s="17">
        <v>1946.47</v>
      </c>
      <c r="J70" s="17">
        <v>1946.47</v>
      </c>
      <c r="K70" s="17">
        <v>90.323430000000002</v>
      </c>
      <c r="L70" s="17">
        <v>3200.3859699999998</v>
      </c>
    </row>
    <row r="71" spans="1:12">
      <c r="A71" s="26">
        <v>41657</v>
      </c>
      <c r="B71" s="17">
        <v>1719.69011</v>
      </c>
      <c r="C71" s="17">
        <v>829.35644000000002</v>
      </c>
      <c r="D71" s="17">
        <v>1787.3721700000001</v>
      </c>
      <c r="E71" s="17">
        <v>3.6275400000000002</v>
      </c>
      <c r="F71" s="17">
        <v>2653.6276699999999</v>
      </c>
      <c r="G71" s="17">
        <v>31.840109999999999</v>
      </c>
      <c r="H71" s="17">
        <v>147.57438999999999</v>
      </c>
      <c r="I71" s="17">
        <v>1957.53</v>
      </c>
      <c r="J71" s="17">
        <v>1957.53</v>
      </c>
      <c r="K71" s="17">
        <v>90.836659999999995</v>
      </c>
      <c r="L71" s="17">
        <v>3218.5708300000001</v>
      </c>
    </row>
    <row r="72" spans="1:12">
      <c r="A72" s="26">
        <v>41658</v>
      </c>
      <c r="B72" s="17">
        <v>1719.69011</v>
      </c>
      <c r="C72" s="17">
        <v>829.35644000000002</v>
      </c>
      <c r="D72" s="17">
        <v>1787.3721700000001</v>
      </c>
      <c r="E72" s="17">
        <v>3.6275400000000002</v>
      </c>
      <c r="F72" s="17">
        <v>2653.6276699999999</v>
      </c>
      <c r="G72" s="17">
        <v>31.840109999999999</v>
      </c>
      <c r="H72" s="17">
        <v>147.57438999999999</v>
      </c>
      <c r="I72" s="17">
        <v>1957.53</v>
      </c>
      <c r="J72" s="17">
        <v>1957.53</v>
      </c>
      <c r="K72" s="17">
        <v>90.836659999999995</v>
      </c>
      <c r="L72" s="17">
        <v>3218.5708300000001</v>
      </c>
    </row>
    <row r="73" spans="1:12">
      <c r="A73" s="26">
        <v>41659</v>
      </c>
      <c r="B73" s="17">
        <v>1722.43065</v>
      </c>
      <c r="C73" s="17">
        <v>837.73270000000002</v>
      </c>
      <c r="D73" s="17">
        <v>1783.9515200000001</v>
      </c>
      <c r="E73" s="17">
        <v>3.6221700000000001</v>
      </c>
      <c r="F73" s="17">
        <v>2654.8021899999999</v>
      </c>
      <c r="G73" s="17">
        <v>31.780660000000001</v>
      </c>
      <c r="H73" s="17">
        <v>147.82624999999999</v>
      </c>
      <c r="I73" s="17">
        <v>1957.53</v>
      </c>
      <c r="J73" s="17">
        <v>1957.53</v>
      </c>
      <c r="K73" s="17">
        <v>91.730549999999994</v>
      </c>
      <c r="L73" s="17">
        <v>3213.87275</v>
      </c>
    </row>
    <row r="74" spans="1:12">
      <c r="A74" s="26">
        <v>41660</v>
      </c>
      <c r="B74" s="17">
        <v>1722.82215</v>
      </c>
      <c r="C74" s="17">
        <v>828.75953000000004</v>
      </c>
      <c r="D74" s="17">
        <v>1782.81421</v>
      </c>
      <c r="E74" s="17">
        <v>3.5956899999999998</v>
      </c>
      <c r="F74" s="17">
        <v>2651.0828799999999</v>
      </c>
      <c r="G74" s="17">
        <v>31.641960000000001</v>
      </c>
      <c r="H74" s="17">
        <v>147.02131</v>
      </c>
      <c r="I74" s="17">
        <v>1957.53</v>
      </c>
      <c r="J74" s="17">
        <v>1957.53</v>
      </c>
      <c r="K74" s="17">
        <v>91.773560000000003</v>
      </c>
      <c r="L74" s="17">
        <v>3222.2901299999999</v>
      </c>
    </row>
    <row r="75" spans="1:12">
      <c r="A75" s="26">
        <v>41661</v>
      </c>
      <c r="B75" s="17">
        <v>1755.0411200000001</v>
      </c>
      <c r="C75" s="17">
        <v>838.35251000000005</v>
      </c>
      <c r="D75" s="17">
        <v>1792.7530999999999</v>
      </c>
      <c r="E75" s="17">
        <v>3.6552899999999999</v>
      </c>
      <c r="F75" s="17">
        <v>2687.5491400000001</v>
      </c>
      <c r="G75" s="17">
        <v>32.037669999999999</v>
      </c>
      <c r="H75" s="17">
        <v>148.61066</v>
      </c>
      <c r="I75" s="17">
        <v>1981.53</v>
      </c>
      <c r="J75" s="17">
        <v>1981.53</v>
      </c>
      <c r="K75" s="17">
        <v>92.465239999999994</v>
      </c>
      <c r="L75" s="17">
        <v>3285.5748899999999</v>
      </c>
    </row>
    <row r="76" spans="1:12">
      <c r="A76" s="26">
        <v>41662</v>
      </c>
      <c r="B76" s="17">
        <v>1741.0300999999999</v>
      </c>
      <c r="C76" s="17">
        <v>829.68619000000001</v>
      </c>
      <c r="D76" s="17">
        <v>1782.1065900000001</v>
      </c>
      <c r="E76" s="17">
        <v>3.60799</v>
      </c>
      <c r="F76" s="17">
        <v>2712.4773100000002</v>
      </c>
      <c r="G76" s="17">
        <v>32.001130000000003</v>
      </c>
      <c r="H76" s="17">
        <v>148.30672999999999</v>
      </c>
      <c r="I76" s="17">
        <v>1982.95</v>
      </c>
      <c r="J76" s="17">
        <v>1982.95</v>
      </c>
      <c r="K76" s="17">
        <v>92.316109999999995</v>
      </c>
      <c r="L76" s="17">
        <v>3297.24926</v>
      </c>
    </row>
    <row r="77" spans="1:12">
      <c r="A77" s="26">
        <v>41663</v>
      </c>
      <c r="B77" s="17">
        <v>1737.61823</v>
      </c>
      <c r="C77" s="17">
        <v>825.93974000000003</v>
      </c>
      <c r="D77" s="17">
        <v>1799.7922900000001</v>
      </c>
      <c r="E77" s="17">
        <v>3.6110600000000002</v>
      </c>
      <c r="F77" s="17">
        <v>2727.0980399999999</v>
      </c>
      <c r="G77" s="17">
        <v>31.889109999999999</v>
      </c>
      <c r="H77" s="17">
        <v>147.55520000000001</v>
      </c>
      <c r="I77" s="17">
        <v>1992.91</v>
      </c>
      <c r="J77" s="17">
        <v>1992.91</v>
      </c>
      <c r="K77" s="17">
        <v>91.754599999999996</v>
      </c>
      <c r="L77" s="17">
        <v>3288.3015</v>
      </c>
    </row>
    <row r="78" spans="1:12">
      <c r="A78" s="26">
        <v>41664</v>
      </c>
      <c r="B78" s="17">
        <v>1743.5994599999999</v>
      </c>
      <c r="C78" s="17">
        <v>828.78278999999998</v>
      </c>
      <c r="D78" s="17">
        <v>1805.9875400000001</v>
      </c>
      <c r="E78" s="17">
        <v>3.6234899999999999</v>
      </c>
      <c r="F78" s="17">
        <v>2736.4852700000001</v>
      </c>
      <c r="G78" s="17">
        <v>31.99888</v>
      </c>
      <c r="H78" s="17">
        <v>148.06310999999999</v>
      </c>
      <c r="I78" s="17">
        <v>1999.77</v>
      </c>
      <c r="J78" s="17">
        <v>1999.77</v>
      </c>
      <c r="K78" s="17">
        <v>92.070440000000005</v>
      </c>
      <c r="L78" s="17">
        <v>3299.6205</v>
      </c>
    </row>
    <row r="79" spans="1:12">
      <c r="A79" s="26">
        <v>41665</v>
      </c>
      <c r="B79" s="17">
        <v>1743.5994599999999</v>
      </c>
      <c r="C79" s="17">
        <v>828.78278999999998</v>
      </c>
      <c r="D79" s="17">
        <v>1805.9875400000001</v>
      </c>
      <c r="E79" s="17">
        <v>3.6234899999999999</v>
      </c>
      <c r="F79" s="17">
        <v>2736.4852700000001</v>
      </c>
      <c r="G79" s="17">
        <v>31.99888</v>
      </c>
      <c r="H79" s="17">
        <v>148.06310999999999</v>
      </c>
      <c r="I79" s="17">
        <v>1999.77</v>
      </c>
      <c r="J79" s="17">
        <v>1999.77</v>
      </c>
      <c r="K79" s="17">
        <v>92.070440000000005</v>
      </c>
      <c r="L79" s="17">
        <v>3299.6205</v>
      </c>
    </row>
    <row r="80" spans="1:12">
      <c r="A80" s="26">
        <v>41666</v>
      </c>
      <c r="B80" s="17">
        <v>1748.99884</v>
      </c>
      <c r="C80" s="17">
        <v>826.35123999999996</v>
      </c>
      <c r="D80" s="17">
        <v>1807.9468400000001</v>
      </c>
      <c r="E80" s="17">
        <v>3.6407099999999999</v>
      </c>
      <c r="F80" s="17">
        <v>2734.08554</v>
      </c>
      <c r="G80" s="17">
        <v>31.619420000000002</v>
      </c>
      <c r="H80" s="17">
        <v>148.76363000000001</v>
      </c>
      <c r="I80" s="17">
        <v>1999.77</v>
      </c>
      <c r="J80" s="17">
        <v>1999.77</v>
      </c>
      <c r="K80" s="17">
        <v>92.240309999999994</v>
      </c>
      <c r="L80" s="17">
        <v>3313.8188700000001</v>
      </c>
    </row>
    <row r="81" spans="1:12">
      <c r="A81" s="26">
        <v>41667</v>
      </c>
      <c r="B81" s="17">
        <v>1752.04233</v>
      </c>
      <c r="C81" s="17">
        <v>824.57791999999995</v>
      </c>
      <c r="D81" s="17">
        <v>1788.14788</v>
      </c>
      <c r="E81" s="17">
        <v>3.6504799999999999</v>
      </c>
      <c r="F81" s="17">
        <v>2729.2388999999998</v>
      </c>
      <c r="G81" s="17">
        <v>31.87903</v>
      </c>
      <c r="H81" s="17">
        <v>150.03192000000001</v>
      </c>
      <c r="I81" s="17">
        <v>1997.54</v>
      </c>
      <c r="J81" s="17">
        <v>1997.54</v>
      </c>
      <c r="K81" s="17">
        <v>90.182389999999998</v>
      </c>
      <c r="L81" s="17">
        <v>3312.3208300000001</v>
      </c>
    </row>
    <row r="82" spans="1:12">
      <c r="A82" s="26">
        <v>41668</v>
      </c>
      <c r="B82" s="17">
        <v>1750.4450300000001</v>
      </c>
      <c r="C82" s="17">
        <v>819.78688999999997</v>
      </c>
      <c r="D82" s="17">
        <v>1793.49054</v>
      </c>
      <c r="E82" s="17">
        <v>3.64649</v>
      </c>
      <c r="F82" s="17">
        <v>2728.982</v>
      </c>
      <c r="G82" s="17">
        <v>32.022410000000001</v>
      </c>
      <c r="H82" s="17">
        <v>149.65099000000001</v>
      </c>
      <c r="I82" s="17">
        <v>2000.28</v>
      </c>
      <c r="J82" s="17">
        <v>2000.28</v>
      </c>
      <c r="K82" s="17">
        <v>92.691379999999995</v>
      </c>
      <c r="L82" s="17">
        <v>3310.4634000000001</v>
      </c>
    </row>
    <row r="83" spans="1:12">
      <c r="A83" s="26">
        <v>41669</v>
      </c>
      <c r="B83" s="17">
        <v>1762.5124699999999</v>
      </c>
      <c r="C83" s="17">
        <v>831.66377</v>
      </c>
      <c r="D83" s="17">
        <v>1799.73171</v>
      </c>
      <c r="E83" s="17">
        <v>3.6792199999999999</v>
      </c>
      <c r="F83" s="17">
        <v>2729.2982499999998</v>
      </c>
      <c r="G83" s="17">
        <v>32.10689</v>
      </c>
      <c r="H83" s="17">
        <v>150.95526000000001</v>
      </c>
      <c r="I83" s="17">
        <v>2012.46</v>
      </c>
      <c r="J83" s="17">
        <v>2012.46</v>
      </c>
      <c r="K83" s="17">
        <v>90.52901</v>
      </c>
      <c r="L83" s="17">
        <v>3319.5527699999998</v>
      </c>
    </row>
    <row r="84" spans="1:12">
      <c r="A84" s="26">
        <v>41670</v>
      </c>
      <c r="B84" s="17">
        <v>1751.4998900000001</v>
      </c>
      <c r="C84" s="17">
        <v>828.92705000000001</v>
      </c>
      <c r="D84" s="17">
        <v>1800.6546499999999</v>
      </c>
      <c r="E84" s="17">
        <v>3.6083599999999998</v>
      </c>
      <c r="F84" s="17">
        <v>2707.4658399999998</v>
      </c>
      <c r="G84" s="17">
        <v>32.044530000000002</v>
      </c>
      <c r="H84" s="17">
        <v>150.02988999999999</v>
      </c>
      <c r="I84" s="17">
        <v>2007.91</v>
      </c>
      <c r="J84" s="17">
        <v>2007.91</v>
      </c>
      <c r="K84" s="17">
        <v>90.650559999999999</v>
      </c>
      <c r="L84" s="17">
        <v>3299.3977100000002</v>
      </c>
    </row>
    <row r="85" spans="1:12">
      <c r="A85" s="26">
        <v>41671</v>
      </c>
      <c r="B85" s="17">
        <v>1762.47343</v>
      </c>
      <c r="C85" s="17">
        <v>834.12045999999998</v>
      </c>
      <c r="D85" s="17">
        <v>1811.93615</v>
      </c>
      <c r="E85" s="17">
        <v>3.63097</v>
      </c>
      <c r="F85" s="17">
        <v>2724.4287199999999</v>
      </c>
      <c r="G85" s="17">
        <v>32.245289999999997</v>
      </c>
      <c r="H85" s="17">
        <v>150.96986000000001</v>
      </c>
      <c r="I85" s="17">
        <v>2020.49</v>
      </c>
      <c r="J85" s="17">
        <v>2020.49</v>
      </c>
      <c r="K85" s="17">
        <v>91.218509999999995</v>
      </c>
      <c r="L85" s="17">
        <v>3320.0691700000002</v>
      </c>
    </row>
    <row r="86" spans="1:12">
      <c r="A86" s="26">
        <v>41672</v>
      </c>
      <c r="B86" s="17">
        <v>1762.47343</v>
      </c>
      <c r="C86" s="17">
        <v>834.12045999999998</v>
      </c>
      <c r="D86" s="17">
        <v>1811.93615</v>
      </c>
      <c r="E86" s="17">
        <v>3.63097</v>
      </c>
      <c r="F86" s="17">
        <v>2724.4287199999999</v>
      </c>
      <c r="G86" s="17">
        <v>32.245289999999997</v>
      </c>
      <c r="H86" s="17">
        <v>150.96986000000001</v>
      </c>
      <c r="I86" s="17">
        <v>2020.49</v>
      </c>
      <c r="J86" s="17">
        <v>2020.49</v>
      </c>
      <c r="K86" s="17">
        <v>91.218509999999995</v>
      </c>
      <c r="L86" s="17">
        <v>3320.0691700000002</v>
      </c>
    </row>
    <row r="87" spans="1:12">
      <c r="A87" s="26">
        <v>41673</v>
      </c>
      <c r="B87" s="17">
        <v>1779.8496399999999</v>
      </c>
      <c r="C87" s="17">
        <v>833.19174999999996</v>
      </c>
      <c r="D87" s="17">
        <v>1827.67074</v>
      </c>
      <c r="E87" s="17">
        <v>3.61137</v>
      </c>
      <c r="F87" s="17">
        <v>2731.0963299999999</v>
      </c>
      <c r="G87" s="17">
        <v>32.224719999999998</v>
      </c>
      <c r="H87" s="17">
        <v>150.48075</v>
      </c>
      <c r="I87" s="17">
        <v>2020.49</v>
      </c>
      <c r="J87" s="17">
        <v>2020.49</v>
      </c>
      <c r="K87" s="17">
        <v>91.259709999999998</v>
      </c>
      <c r="L87" s="17">
        <v>3299.4601699999998</v>
      </c>
    </row>
    <row r="88" spans="1:12">
      <c r="A88" s="26">
        <v>41674</v>
      </c>
      <c r="B88" s="17">
        <v>1813.5399600000001</v>
      </c>
      <c r="C88" s="17">
        <v>841.89099999999996</v>
      </c>
      <c r="D88" s="17">
        <v>1839.80872</v>
      </c>
      <c r="E88" s="17">
        <v>3.6486100000000001</v>
      </c>
      <c r="F88" s="17">
        <v>2754.5661500000001</v>
      </c>
      <c r="G88" s="17">
        <v>32.559840000000001</v>
      </c>
      <c r="H88" s="17">
        <v>151.97245000000001</v>
      </c>
      <c r="I88" s="17">
        <v>2039.06</v>
      </c>
      <c r="J88" s="17">
        <v>2039.06</v>
      </c>
      <c r="K88" s="17">
        <v>91.849549999999994</v>
      </c>
      <c r="L88" s="17">
        <v>3322.0365499999998</v>
      </c>
    </row>
    <row r="89" spans="1:12">
      <c r="A89" s="26">
        <v>41675</v>
      </c>
      <c r="B89" s="17">
        <v>1819.65752</v>
      </c>
      <c r="C89" s="17">
        <v>846.66666999999995</v>
      </c>
      <c r="D89" s="17">
        <v>1837.97731</v>
      </c>
      <c r="E89" s="17">
        <v>3.64751</v>
      </c>
      <c r="F89" s="17">
        <v>2761.52826</v>
      </c>
      <c r="G89" s="17">
        <v>32.63335</v>
      </c>
      <c r="H89" s="17">
        <v>152.52262999999999</v>
      </c>
      <c r="I89" s="17">
        <v>2040.89</v>
      </c>
      <c r="J89" s="17">
        <v>2040.89</v>
      </c>
      <c r="K89" s="17">
        <v>92.139499999999998</v>
      </c>
      <c r="L89" s="17">
        <v>3327.2629700000002</v>
      </c>
    </row>
    <row r="90" spans="1:12">
      <c r="A90" s="26">
        <v>41676</v>
      </c>
      <c r="B90" s="17">
        <v>1835.2947200000001</v>
      </c>
      <c r="C90" s="17">
        <v>859.55517999999995</v>
      </c>
      <c r="D90" s="17">
        <v>1851.3376699999999</v>
      </c>
      <c r="E90" s="17">
        <v>3.7092499999999999</v>
      </c>
      <c r="F90" s="17">
        <v>2785.3055399999998</v>
      </c>
      <c r="G90" s="17">
        <v>32.757399999999997</v>
      </c>
      <c r="H90" s="17">
        <v>155.19927000000001</v>
      </c>
      <c r="I90" s="17">
        <v>2048.3200000000002</v>
      </c>
      <c r="J90" s="17">
        <v>2048.3200000000002</v>
      </c>
      <c r="K90" s="17">
        <v>92.183620000000005</v>
      </c>
      <c r="L90" s="17">
        <v>3343.6775699999998</v>
      </c>
    </row>
    <row r="91" spans="1:12">
      <c r="A91" s="26">
        <v>41677</v>
      </c>
      <c r="B91" s="17">
        <v>1834.17626</v>
      </c>
      <c r="C91" s="17">
        <v>856.98213999999996</v>
      </c>
      <c r="D91" s="17">
        <v>1861.1534999999999</v>
      </c>
      <c r="E91" s="17">
        <v>3.6973199999999999</v>
      </c>
      <c r="F91" s="17">
        <v>2790.3003199999998</v>
      </c>
      <c r="G91" s="17">
        <v>32.857050000000001</v>
      </c>
      <c r="H91" s="17">
        <v>153.44001</v>
      </c>
      <c r="I91" s="17">
        <v>2049.13</v>
      </c>
      <c r="J91" s="17">
        <v>2049.13</v>
      </c>
      <c r="K91" s="17">
        <v>92.428060000000002</v>
      </c>
      <c r="L91" s="17">
        <v>3358.9339</v>
      </c>
    </row>
    <row r="92" spans="1:12">
      <c r="A92" s="26">
        <v>41678</v>
      </c>
      <c r="B92" s="17">
        <v>1831.1239700000001</v>
      </c>
      <c r="C92" s="17">
        <v>855.55601999999999</v>
      </c>
      <c r="D92" s="17">
        <v>1858.0563099999999</v>
      </c>
      <c r="E92" s="17">
        <v>3.6911700000000001</v>
      </c>
      <c r="F92" s="17">
        <v>2785.6569199999999</v>
      </c>
      <c r="G92" s="17">
        <v>32.802370000000003</v>
      </c>
      <c r="H92" s="17">
        <v>153.18467000000001</v>
      </c>
      <c r="I92" s="17">
        <v>2045.72</v>
      </c>
      <c r="J92" s="17">
        <v>2045.72</v>
      </c>
      <c r="K92" s="17">
        <v>92.274240000000006</v>
      </c>
      <c r="L92" s="17">
        <v>3353.34422</v>
      </c>
    </row>
    <row r="93" spans="1:12">
      <c r="A93" s="26">
        <v>41679</v>
      </c>
      <c r="B93" s="17">
        <v>1831.1239700000001</v>
      </c>
      <c r="C93" s="17">
        <v>855.55601999999999</v>
      </c>
      <c r="D93" s="17">
        <v>1858.0563099999999</v>
      </c>
      <c r="E93" s="17">
        <v>3.6911700000000001</v>
      </c>
      <c r="F93" s="17">
        <v>2785.6569199999999</v>
      </c>
      <c r="G93" s="17">
        <v>32.802370000000003</v>
      </c>
      <c r="H93" s="17">
        <v>153.18467000000001</v>
      </c>
      <c r="I93" s="17">
        <v>2045.72</v>
      </c>
      <c r="J93" s="17">
        <v>2045.72</v>
      </c>
      <c r="K93" s="17">
        <v>92.274240000000006</v>
      </c>
      <c r="L93" s="17">
        <v>3353.34422</v>
      </c>
    </row>
    <row r="94" spans="1:12">
      <c r="A94" s="26">
        <v>41680</v>
      </c>
      <c r="B94" s="17">
        <v>1829.07825</v>
      </c>
      <c r="C94" s="17">
        <v>851.70906000000002</v>
      </c>
      <c r="D94" s="17">
        <v>1851.33032</v>
      </c>
      <c r="E94" s="17">
        <v>3.6813400000000001</v>
      </c>
      <c r="F94" s="17">
        <v>2791.5895099999998</v>
      </c>
      <c r="G94" s="17">
        <v>32.79974</v>
      </c>
      <c r="H94" s="17">
        <v>153.39257000000001</v>
      </c>
      <c r="I94" s="17">
        <v>2045.72</v>
      </c>
      <c r="J94" s="17">
        <v>2045.72</v>
      </c>
      <c r="K94" s="17">
        <v>91.94247</v>
      </c>
      <c r="L94" s="17">
        <v>3354.36708</v>
      </c>
    </row>
    <row r="95" spans="1:12">
      <c r="A95" s="26">
        <v>41681</v>
      </c>
      <c r="B95" s="17">
        <v>1849.3981799999999</v>
      </c>
      <c r="C95" s="17">
        <v>849.00716999999997</v>
      </c>
      <c r="D95" s="17">
        <v>1854.28701</v>
      </c>
      <c r="E95" s="17">
        <v>3.6923900000000001</v>
      </c>
      <c r="F95" s="17">
        <v>2800.7220499999999</v>
      </c>
      <c r="G95" s="17">
        <v>32.887349999999998</v>
      </c>
      <c r="H95" s="17">
        <v>153.69134</v>
      </c>
      <c r="I95" s="17">
        <v>2048.06</v>
      </c>
      <c r="J95" s="17">
        <v>2048.06</v>
      </c>
      <c r="K95" s="17">
        <v>92.130449999999996</v>
      </c>
      <c r="L95" s="17">
        <v>3375.61249</v>
      </c>
    </row>
    <row r="96" spans="1:12">
      <c r="A96" s="26">
        <v>41682</v>
      </c>
      <c r="B96" s="17">
        <v>1843.64797</v>
      </c>
      <c r="C96" s="17">
        <v>847.51504999999997</v>
      </c>
      <c r="D96" s="17">
        <v>1857.36124</v>
      </c>
      <c r="E96" s="17">
        <v>3.70051</v>
      </c>
      <c r="F96" s="17">
        <v>2773.4327899999998</v>
      </c>
      <c r="G96" s="17">
        <v>32.864919999999998</v>
      </c>
      <c r="H96" s="17">
        <v>153.37636000000001</v>
      </c>
      <c r="I96" s="17">
        <v>2041.24</v>
      </c>
      <c r="J96" s="17">
        <v>2041.24</v>
      </c>
      <c r="K96" s="17">
        <v>91.947749999999999</v>
      </c>
      <c r="L96" s="17">
        <v>3384.9882899999998</v>
      </c>
    </row>
    <row r="97" spans="1:12">
      <c r="A97" s="26">
        <v>41683</v>
      </c>
      <c r="B97" s="17">
        <v>1824.3913600000001</v>
      </c>
      <c r="C97" s="17">
        <v>843.25031000000001</v>
      </c>
      <c r="D97" s="17">
        <v>1848.9032500000001</v>
      </c>
      <c r="E97" s="17">
        <v>3.7133500000000002</v>
      </c>
      <c r="F97" s="17">
        <v>2775.89444</v>
      </c>
      <c r="G97" s="17">
        <v>32.569989999999997</v>
      </c>
      <c r="H97" s="17">
        <v>152.33520999999999</v>
      </c>
      <c r="I97" s="17">
        <v>2031.39</v>
      </c>
      <c r="J97" s="17">
        <v>2031.39</v>
      </c>
      <c r="K97" s="17">
        <v>91.298429999999996</v>
      </c>
      <c r="L97" s="17">
        <v>3379.01413</v>
      </c>
    </row>
    <row r="98" spans="1:12">
      <c r="A98" s="26">
        <v>41684</v>
      </c>
      <c r="B98" s="17">
        <v>1832.7503400000001</v>
      </c>
      <c r="C98" s="17">
        <v>850.97340999999994</v>
      </c>
      <c r="D98" s="17">
        <v>1851.3070399999999</v>
      </c>
      <c r="E98" s="17">
        <v>3.7141199999999999</v>
      </c>
      <c r="F98" s="17">
        <v>2781.54468</v>
      </c>
      <c r="G98" s="17">
        <v>32.732909999999997</v>
      </c>
      <c r="H98" s="17">
        <v>153.33751000000001</v>
      </c>
      <c r="I98" s="17">
        <v>2032.55</v>
      </c>
      <c r="J98" s="17">
        <v>2032.55</v>
      </c>
      <c r="K98" s="17">
        <v>90.819929999999999</v>
      </c>
      <c r="L98" s="17">
        <v>3400.2529</v>
      </c>
    </row>
    <row r="99" spans="1:12">
      <c r="A99" s="26">
        <v>41685</v>
      </c>
      <c r="B99" s="17">
        <v>1823.38167</v>
      </c>
      <c r="C99" s="17">
        <v>846.62339999999995</v>
      </c>
      <c r="D99" s="17">
        <v>1841.8435199999999</v>
      </c>
      <c r="E99" s="17">
        <v>3.6951299999999998</v>
      </c>
      <c r="F99" s="17">
        <v>2767.3259600000001</v>
      </c>
      <c r="G99" s="17">
        <v>32.565579999999997</v>
      </c>
      <c r="H99" s="17">
        <v>152.55368000000001</v>
      </c>
      <c r="I99" s="17">
        <v>2022.16</v>
      </c>
      <c r="J99" s="17">
        <v>2022.16</v>
      </c>
      <c r="K99" s="17">
        <v>90.355670000000003</v>
      </c>
      <c r="L99" s="17">
        <v>3382.8714599999998</v>
      </c>
    </row>
    <row r="100" spans="1:12">
      <c r="A100" s="26">
        <v>41686</v>
      </c>
      <c r="B100" s="17">
        <v>1823.38167</v>
      </c>
      <c r="C100" s="17">
        <v>846.62339999999995</v>
      </c>
      <c r="D100" s="17">
        <v>1841.8435199999999</v>
      </c>
      <c r="E100" s="17">
        <v>3.6951299999999998</v>
      </c>
      <c r="F100" s="17">
        <v>2767.3259600000001</v>
      </c>
      <c r="G100" s="17">
        <v>32.565579999999997</v>
      </c>
      <c r="H100" s="17">
        <v>152.55368000000001</v>
      </c>
      <c r="I100" s="17">
        <v>2022.16</v>
      </c>
      <c r="J100" s="17">
        <v>2022.16</v>
      </c>
      <c r="K100" s="17">
        <v>90.355670000000003</v>
      </c>
      <c r="L100" s="17">
        <v>3382.8714599999998</v>
      </c>
    </row>
    <row r="101" spans="1:12">
      <c r="A101" s="26">
        <v>41687</v>
      </c>
      <c r="B101" s="17">
        <v>1824.79718</v>
      </c>
      <c r="C101" s="17">
        <v>848.75550999999996</v>
      </c>
      <c r="D101" s="17">
        <v>1842.8506299999999</v>
      </c>
      <c r="E101" s="17">
        <v>3.6952699999999998</v>
      </c>
      <c r="F101" s="17">
        <v>2770.56142</v>
      </c>
      <c r="G101" s="17">
        <v>32.647080000000003</v>
      </c>
      <c r="H101" s="17">
        <v>153.25896</v>
      </c>
      <c r="I101" s="17">
        <v>2022.16</v>
      </c>
      <c r="J101" s="17">
        <v>2022.16</v>
      </c>
      <c r="K101" s="17">
        <v>89.953739999999996</v>
      </c>
      <c r="L101" s="17">
        <v>3379.2315800000001</v>
      </c>
    </row>
    <row r="102" spans="1:12">
      <c r="A102" s="26">
        <v>41688</v>
      </c>
      <c r="B102" s="17">
        <v>1826.2127</v>
      </c>
      <c r="C102" s="17">
        <v>842.74224000000004</v>
      </c>
      <c r="D102" s="17">
        <v>1845.3732399999999</v>
      </c>
      <c r="E102" s="17">
        <v>3.6873800000000001</v>
      </c>
      <c r="F102" s="17">
        <v>2780.47</v>
      </c>
      <c r="G102" s="17">
        <v>32.49494</v>
      </c>
      <c r="H102" s="17">
        <v>152.7842</v>
      </c>
      <c r="I102" s="17">
        <v>2022.16</v>
      </c>
      <c r="J102" s="17">
        <v>2022.16</v>
      </c>
      <c r="K102" s="17">
        <v>89.555359999999993</v>
      </c>
      <c r="L102" s="17">
        <v>3376.1983399999999</v>
      </c>
    </row>
    <row r="103" spans="1:12">
      <c r="A103" s="26">
        <v>41689</v>
      </c>
      <c r="B103" s="17">
        <v>1831.40552</v>
      </c>
      <c r="C103" s="17">
        <v>849.52872000000002</v>
      </c>
      <c r="D103" s="17">
        <v>1837.2078300000001</v>
      </c>
      <c r="E103" s="17">
        <v>3.6680999999999999</v>
      </c>
      <c r="F103" s="17">
        <v>2788.7818299999999</v>
      </c>
      <c r="G103" s="17">
        <v>32.587339999999998</v>
      </c>
      <c r="H103" s="17">
        <v>152.90209999999999</v>
      </c>
      <c r="I103" s="17">
        <v>2027.91</v>
      </c>
      <c r="J103" s="17">
        <v>2027.91</v>
      </c>
      <c r="K103" s="17">
        <v>90.009320000000002</v>
      </c>
      <c r="L103" s="17">
        <v>3388.8404</v>
      </c>
    </row>
    <row r="104" spans="1:12">
      <c r="A104" s="26">
        <v>41690</v>
      </c>
      <c r="B104" s="17">
        <v>1833.5364</v>
      </c>
      <c r="C104" s="17">
        <v>862.06460000000004</v>
      </c>
      <c r="D104" s="17">
        <v>1844.44444</v>
      </c>
      <c r="E104" s="17">
        <v>3.6777299999999999</v>
      </c>
      <c r="F104" s="17">
        <v>2799.5119800000002</v>
      </c>
      <c r="G104" s="17">
        <v>32.794730000000001</v>
      </c>
      <c r="H104" s="17">
        <v>153.64240000000001</v>
      </c>
      <c r="I104" s="17">
        <v>2041.8</v>
      </c>
      <c r="J104" s="17">
        <v>2041.8</v>
      </c>
      <c r="K104" s="17">
        <v>90.545450000000002</v>
      </c>
      <c r="L104" s="17">
        <v>3401.0262600000001</v>
      </c>
    </row>
    <row r="105" spans="1:12">
      <c r="A105" s="26">
        <v>41691</v>
      </c>
      <c r="B105" s="17">
        <v>1838.9145599999999</v>
      </c>
      <c r="C105" s="17">
        <v>871.08357000000001</v>
      </c>
      <c r="D105" s="17">
        <v>1844.15491</v>
      </c>
      <c r="E105" s="17">
        <v>3.70268</v>
      </c>
      <c r="F105" s="17">
        <v>2820.7635799999998</v>
      </c>
      <c r="G105" s="17">
        <v>33.059919999999998</v>
      </c>
      <c r="H105" s="17">
        <v>154.65815000000001</v>
      </c>
      <c r="I105" s="17">
        <v>2052.36</v>
      </c>
      <c r="J105" s="17">
        <v>2052.36</v>
      </c>
      <c r="K105" s="17">
        <v>90.892830000000004</v>
      </c>
      <c r="L105" s="17">
        <v>3424.3626599999998</v>
      </c>
    </row>
    <row r="106" spans="1:12">
      <c r="A106" s="26">
        <v>41692</v>
      </c>
      <c r="B106" s="17">
        <v>1830.9760000000001</v>
      </c>
      <c r="C106" s="17">
        <v>867.32312000000002</v>
      </c>
      <c r="D106" s="17">
        <v>1836.19373</v>
      </c>
      <c r="E106" s="17">
        <v>3.6867000000000001</v>
      </c>
      <c r="F106" s="17">
        <v>2808.5864000000001</v>
      </c>
      <c r="G106" s="17">
        <v>32.917200000000001</v>
      </c>
      <c r="H106" s="17">
        <v>153.99048999999999</v>
      </c>
      <c r="I106" s="17">
        <v>2043.5</v>
      </c>
      <c r="J106" s="17">
        <v>2043.5</v>
      </c>
      <c r="K106" s="17">
        <v>90.500439999999998</v>
      </c>
      <c r="L106" s="17">
        <v>3409.5797499999999</v>
      </c>
    </row>
    <row r="107" spans="1:12">
      <c r="A107" s="26">
        <v>41693</v>
      </c>
      <c r="B107" s="17">
        <v>1830.9760000000001</v>
      </c>
      <c r="C107" s="17">
        <v>867.32312000000002</v>
      </c>
      <c r="D107" s="17">
        <v>1836.19373</v>
      </c>
      <c r="E107" s="17">
        <v>3.6867000000000001</v>
      </c>
      <c r="F107" s="17">
        <v>2808.5864000000001</v>
      </c>
      <c r="G107" s="17">
        <v>32.917200000000001</v>
      </c>
      <c r="H107" s="17">
        <v>153.99048999999999</v>
      </c>
      <c r="I107" s="17">
        <v>2043.5</v>
      </c>
      <c r="J107" s="17">
        <v>2043.5</v>
      </c>
      <c r="K107" s="17">
        <v>90.500439999999998</v>
      </c>
      <c r="L107" s="17">
        <v>3409.5797499999999</v>
      </c>
    </row>
    <row r="108" spans="1:12">
      <c r="A108" s="26">
        <v>41694</v>
      </c>
      <c r="B108" s="17">
        <v>1842.4195999999999</v>
      </c>
      <c r="C108" s="17">
        <v>876.06105000000002</v>
      </c>
      <c r="D108" s="17">
        <v>1845.81339</v>
      </c>
      <c r="E108" s="17">
        <v>3.6850999999999998</v>
      </c>
      <c r="F108" s="17">
        <v>2804.7037500000001</v>
      </c>
      <c r="G108" s="17">
        <v>32.933120000000002</v>
      </c>
      <c r="H108" s="17">
        <v>154.50744</v>
      </c>
      <c r="I108" s="17">
        <v>2043.5</v>
      </c>
      <c r="J108" s="17">
        <v>2043.5</v>
      </c>
      <c r="K108" s="17">
        <v>90.620840000000001</v>
      </c>
      <c r="L108" s="17">
        <v>3397.9317999999998</v>
      </c>
    </row>
    <row r="109" spans="1:12">
      <c r="A109" s="26">
        <v>41695</v>
      </c>
      <c r="B109" s="17">
        <v>1842.89598</v>
      </c>
      <c r="C109" s="17">
        <v>873.39179000000001</v>
      </c>
      <c r="D109" s="17">
        <v>1842.95126</v>
      </c>
      <c r="E109" s="17">
        <v>3.6705999999999999</v>
      </c>
      <c r="F109" s="17">
        <v>2804.0606699999998</v>
      </c>
      <c r="G109" s="17">
        <v>32.940640000000002</v>
      </c>
      <c r="H109" s="17">
        <v>154.25565</v>
      </c>
      <c r="I109" s="17">
        <v>2041.99</v>
      </c>
      <c r="J109" s="17">
        <v>2041.99</v>
      </c>
      <c r="K109" s="17">
        <v>91.36421</v>
      </c>
      <c r="L109" s="17">
        <v>3406.0393199999999</v>
      </c>
    </row>
    <row r="110" spans="1:12">
      <c r="A110" s="26">
        <v>41696</v>
      </c>
      <c r="B110" s="17">
        <v>1832.3020799999999</v>
      </c>
      <c r="C110" s="17">
        <v>871.50224000000003</v>
      </c>
      <c r="D110" s="17">
        <v>1840.83176</v>
      </c>
      <c r="E110" s="17">
        <v>3.64758</v>
      </c>
      <c r="F110" s="17">
        <v>2794.6696700000002</v>
      </c>
      <c r="G110" s="17">
        <v>32.972909999999999</v>
      </c>
      <c r="H110" s="17">
        <v>153.80646999999999</v>
      </c>
      <c r="I110" s="17">
        <v>2044.98</v>
      </c>
      <c r="J110" s="17">
        <v>2044.98</v>
      </c>
      <c r="K110" s="17">
        <v>90.68647</v>
      </c>
      <c r="L110" s="17">
        <v>3401.8242300000002</v>
      </c>
    </row>
    <row r="111" spans="1:12">
      <c r="A111" s="26">
        <v>41697</v>
      </c>
      <c r="B111" s="17">
        <v>1837.45171</v>
      </c>
      <c r="C111" s="17">
        <v>877.46238000000005</v>
      </c>
      <c r="D111" s="17">
        <v>1841.3564200000001</v>
      </c>
      <c r="E111" s="17">
        <v>3.6396099999999998</v>
      </c>
      <c r="F111" s="17">
        <v>2807.9020799999998</v>
      </c>
      <c r="G111" s="17">
        <v>33.095129999999997</v>
      </c>
      <c r="H111" s="17">
        <v>154.23389</v>
      </c>
      <c r="I111" s="17">
        <v>2052.56</v>
      </c>
      <c r="J111" s="17">
        <v>2052.56</v>
      </c>
      <c r="K111" s="17">
        <v>90.620750000000001</v>
      </c>
      <c r="L111" s="17">
        <v>3421.4122600000001</v>
      </c>
    </row>
    <row r="112" spans="1:12">
      <c r="A112" s="26">
        <v>41698</v>
      </c>
      <c r="B112" s="17">
        <v>1838.09852</v>
      </c>
      <c r="C112" s="17">
        <v>879.27670000000001</v>
      </c>
      <c r="D112" s="17">
        <v>1855.6860300000001</v>
      </c>
      <c r="E112" s="17">
        <v>3.6811099999999999</v>
      </c>
      <c r="F112" s="17">
        <v>2837.1678299999999</v>
      </c>
      <c r="G112" s="17">
        <v>33.143990000000002</v>
      </c>
      <c r="H112" s="17">
        <v>155.10867999999999</v>
      </c>
      <c r="I112" s="17">
        <v>2054.4299999999998</v>
      </c>
      <c r="J112" s="17">
        <v>2054.4299999999998</v>
      </c>
      <c r="K112" s="17">
        <v>91.308000000000007</v>
      </c>
      <c r="L112" s="17">
        <v>3442.4029099999998</v>
      </c>
    </row>
    <row r="113" spans="1:12">
      <c r="A113" s="26">
        <v>41699</v>
      </c>
      <c r="B113" s="17">
        <v>1830.76198</v>
      </c>
      <c r="C113" s="17">
        <v>875.76716999999996</v>
      </c>
      <c r="D113" s="17">
        <v>1848.2792899999999</v>
      </c>
      <c r="E113" s="17">
        <v>3.66642</v>
      </c>
      <c r="F113" s="17">
        <v>2825.8436299999998</v>
      </c>
      <c r="G113" s="17">
        <v>33.011699999999998</v>
      </c>
      <c r="H113" s="17">
        <v>154.48957999999999</v>
      </c>
      <c r="I113" s="17">
        <v>2046.23</v>
      </c>
      <c r="J113" s="17">
        <v>2046.23</v>
      </c>
      <c r="K113" s="17">
        <v>90.943560000000005</v>
      </c>
      <c r="L113" s="17">
        <v>3428.6629899999998</v>
      </c>
    </row>
    <row r="114" spans="1:12">
      <c r="A114" s="26">
        <v>41700</v>
      </c>
      <c r="B114" s="17">
        <v>1830.76198</v>
      </c>
      <c r="C114" s="17">
        <v>875.76716999999996</v>
      </c>
      <c r="D114" s="17">
        <v>1848.2792899999999</v>
      </c>
      <c r="E114" s="17">
        <v>3.66642</v>
      </c>
      <c r="F114" s="17">
        <v>2825.8436299999998</v>
      </c>
      <c r="G114" s="17">
        <v>33.011699999999998</v>
      </c>
      <c r="H114" s="17">
        <v>154.48957999999999</v>
      </c>
      <c r="I114" s="17">
        <v>2046.23</v>
      </c>
      <c r="J114" s="17">
        <v>2046.23</v>
      </c>
      <c r="K114" s="17">
        <v>90.943560000000005</v>
      </c>
      <c r="L114" s="17">
        <v>3428.6629899999998</v>
      </c>
    </row>
    <row r="115" spans="1:12">
      <c r="A115" s="26">
        <v>41701</v>
      </c>
      <c r="B115" s="17">
        <v>1827.69264</v>
      </c>
      <c r="C115" s="17">
        <v>872.40674000000001</v>
      </c>
      <c r="D115" s="17">
        <v>1846.61132</v>
      </c>
      <c r="E115" s="17">
        <v>3.6501999999999999</v>
      </c>
      <c r="F115" s="17">
        <v>2818.0679599999999</v>
      </c>
      <c r="G115" s="17">
        <v>32.98509</v>
      </c>
      <c r="H115" s="17">
        <v>153.92595</v>
      </c>
      <c r="I115" s="17">
        <v>2046.23</v>
      </c>
      <c r="J115" s="17">
        <v>2046.23</v>
      </c>
      <c r="K115" s="17">
        <v>91.146100000000004</v>
      </c>
      <c r="L115" s="17">
        <v>3420.2734500000001</v>
      </c>
    </row>
    <row r="116" spans="1:12">
      <c r="A116" s="26">
        <v>41702</v>
      </c>
      <c r="B116" s="17">
        <v>1835.7549799999999</v>
      </c>
      <c r="C116" s="17">
        <v>874.88382000000001</v>
      </c>
      <c r="D116" s="17">
        <v>1846.85447</v>
      </c>
      <c r="E116" s="17">
        <v>3.6710400000000001</v>
      </c>
      <c r="F116" s="17">
        <v>2819.7081600000001</v>
      </c>
      <c r="G116" s="17">
        <v>33.124130000000001</v>
      </c>
      <c r="H116" s="17">
        <v>154.63986</v>
      </c>
      <c r="I116" s="17">
        <v>2052.04</v>
      </c>
      <c r="J116" s="17">
        <v>2052.04</v>
      </c>
      <c r="K116" s="17">
        <v>91.608930000000001</v>
      </c>
      <c r="L116" s="17">
        <v>3420.95588</v>
      </c>
    </row>
    <row r="117" spans="1:12">
      <c r="A117" s="26">
        <v>41703</v>
      </c>
      <c r="B117" s="17">
        <v>1838.2706700000001</v>
      </c>
      <c r="C117" s="17">
        <v>873.23523</v>
      </c>
      <c r="D117" s="17">
        <v>1850.4157600000001</v>
      </c>
      <c r="E117" s="17">
        <v>3.6378300000000001</v>
      </c>
      <c r="F117" s="17">
        <v>2812.5807399999999</v>
      </c>
      <c r="G117" s="17">
        <v>33.181519999999999</v>
      </c>
      <c r="H117" s="17">
        <v>154.49339000000001</v>
      </c>
      <c r="I117" s="17">
        <v>2047.3</v>
      </c>
      <c r="J117" s="17">
        <v>2047.3</v>
      </c>
      <c r="K117" s="17">
        <v>91.397319999999993</v>
      </c>
      <c r="L117" s="17">
        <v>3424.7234400000002</v>
      </c>
    </row>
    <row r="118" spans="1:12">
      <c r="A118" s="26">
        <v>41704</v>
      </c>
      <c r="B118" s="17">
        <v>1855.1926000000001</v>
      </c>
      <c r="C118" s="17">
        <v>886.31989999999996</v>
      </c>
      <c r="D118" s="17">
        <v>1864.6179099999999</v>
      </c>
      <c r="E118" s="17">
        <v>3.6558899999999999</v>
      </c>
      <c r="F118" s="17">
        <v>2829.71569</v>
      </c>
      <c r="G118" s="17">
        <v>33.380789999999998</v>
      </c>
      <c r="H118" s="17">
        <v>155.53375</v>
      </c>
      <c r="I118" s="17">
        <v>2044.74</v>
      </c>
      <c r="J118" s="17">
        <v>2044.74</v>
      </c>
      <c r="K118" s="17">
        <v>91.364609999999999</v>
      </c>
      <c r="L118" s="17">
        <v>3417.7829099999999</v>
      </c>
    </row>
    <row r="119" spans="1:12">
      <c r="A119" s="26">
        <v>41705</v>
      </c>
      <c r="B119" s="17">
        <v>1842.0649599999999</v>
      </c>
      <c r="C119" s="17">
        <v>866.97991999999999</v>
      </c>
      <c r="D119" s="17">
        <v>1832.43048</v>
      </c>
      <c r="E119" s="17">
        <v>3.58935</v>
      </c>
      <c r="F119" s="17">
        <v>2813.22856</v>
      </c>
      <c r="G119" s="17">
        <v>33.217680000000001</v>
      </c>
      <c r="H119" s="17">
        <v>153.83682999999999</v>
      </c>
      <c r="I119" s="17">
        <v>2029.6</v>
      </c>
      <c r="J119" s="17">
        <v>2029.6</v>
      </c>
      <c r="K119" s="17">
        <v>90.607140000000001</v>
      </c>
      <c r="L119" s="17">
        <v>3393.2882399999999</v>
      </c>
    </row>
    <row r="120" spans="1:12">
      <c r="A120" s="26">
        <v>41706</v>
      </c>
      <c r="B120" s="17">
        <v>1847.5831700000001</v>
      </c>
      <c r="C120" s="17">
        <v>869.57709999999997</v>
      </c>
      <c r="D120" s="17">
        <v>1837.91983</v>
      </c>
      <c r="E120" s="17">
        <v>3.6001099999999999</v>
      </c>
      <c r="F120" s="17">
        <v>2821.6560500000001</v>
      </c>
      <c r="G120" s="17">
        <v>33.31718</v>
      </c>
      <c r="H120" s="17">
        <v>154.29767000000001</v>
      </c>
      <c r="I120" s="17">
        <v>2035.68</v>
      </c>
      <c r="J120" s="17">
        <v>2035.68</v>
      </c>
      <c r="K120" s="17">
        <v>90.878569999999996</v>
      </c>
      <c r="L120" s="17">
        <v>3403.4533900000001</v>
      </c>
    </row>
    <row r="121" spans="1:12">
      <c r="A121" s="26">
        <v>41707</v>
      </c>
      <c r="B121" s="17">
        <v>1847.5831700000001</v>
      </c>
      <c r="C121" s="17">
        <v>869.57709999999997</v>
      </c>
      <c r="D121" s="17">
        <v>1837.91983</v>
      </c>
      <c r="E121" s="17">
        <v>3.6001099999999999</v>
      </c>
      <c r="F121" s="17">
        <v>2821.6560500000001</v>
      </c>
      <c r="G121" s="17">
        <v>33.31718</v>
      </c>
      <c r="H121" s="17">
        <v>154.29767000000001</v>
      </c>
      <c r="I121" s="17">
        <v>2035.68</v>
      </c>
      <c r="J121" s="17">
        <v>2035.68</v>
      </c>
      <c r="K121" s="17">
        <v>90.878569999999996</v>
      </c>
      <c r="L121" s="17">
        <v>3403.4533900000001</v>
      </c>
    </row>
    <row r="122" spans="1:12">
      <c r="A122" s="26">
        <v>41708</v>
      </c>
      <c r="B122" s="17">
        <v>1835.9797900000001</v>
      </c>
      <c r="C122" s="17">
        <v>867.90876000000003</v>
      </c>
      <c r="D122" s="17">
        <v>1832.7901300000001</v>
      </c>
      <c r="E122" s="17">
        <v>3.5683600000000002</v>
      </c>
      <c r="F122" s="17">
        <v>2825.1167</v>
      </c>
      <c r="G122" s="17">
        <v>33.437579999999997</v>
      </c>
      <c r="H122" s="17">
        <v>153.94761</v>
      </c>
      <c r="I122" s="17">
        <v>2035.68</v>
      </c>
      <c r="J122" s="17">
        <v>2035.68</v>
      </c>
      <c r="K122" s="17">
        <v>91.081879999999998</v>
      </c>
      <c r="L122" s="17">
        <v>3385.3358400000002</v>
      </c>
    </row>
    <row r="123" spans="1:12">
      <c r="A123" s="26">
        <v>41709</v>
      </c>
      <c r="B123" s="17">
        <v>1841.68301</v>
      </c>
      <c r="C123" s="17">
        <v>868.84918000000005</v>
      </c>
      <c r="D123" s="17">
        <v>1842.00415</v>
      </c>
      <c r="E123" s="17">
        <v>3.5619299999999998</v>
      </c>
      <c r="F123" s="17">
        <v>2831.5518999999999</v>
      </c>
      <c r="G123" s="17">
        <v>33.523150000000001</v>
      </c>
      <c r="H123" s="17">
        <v>154.30758</v>
      </c>
      <c r="I123" s="17">
        <v>2042.23</v>
      </c>
      <c r="J123" s="17">
        <v>2042.23</v>
      </c>
      <c r="K123" s="17">
        <v>90.765780000000007</v>
      </c>
      <c r="L123" s="17">
        <v>3395.2073799999998</v>
      </c>
    </row>
    <row r="124" spans="1:12">
      <c r="A124" s="26">
        <v>41710</v>
      </c>
      <c r="B124" s="17">
        <v>1832.6606999999999</v>
      </c>
      <c r="C124" s="17">
        <v>864.07273999999995</v>
      </c>
      <c r="D124" s="17">
        <v>1835.17471</v>
      </c>
      <c r="E124" s="17">
        <v>3.57023</v>
      </c>
      <c r="F124" s="17">
        <v>2840.72624</v>
      </c>
      <c r="G124" s="17">
        <v>33.397629999999999</v>
      </c>
      <c r="H124" s="17">
        <v>153.90119999999999</v>
      </c>
      <c r="I124" s="17">
        <v>2043.1</v>
      </c>
      <c r="J124" s="17">
        <v>2043.1</v>
      </c>
      <c r="K124" s="17">
        <v>89.80659</v>
      </c>
      <c r="L124" s="17">
        <v>3392.1589300000001</v>
      </c>
    </row>
    <row r="125" spans="1:12">
      <c r="A125" s="26">
        <v>41711</v>
      </c>
      <c r="B125" s="17">
        <v>1854.16715</v>
      </c>
      <c r="C125" s="17">
        <v>868.82825000000003</v>
      </c>
      <c r="D125" s="17">
        <v>1851.18003</v>
      </c>
      <c r="E125" s="17">
        <v>3.5874000000000001</v>
      </c>
      <c r="F125" s="17">
        <v>2850.9585699999998</v>
      </c>
      <c r="G125" s="17">
        <v>33.478659999999998</v>
      </c>
      <c r="H125" s="17">
        <v>154.75711999999999</v>
      </c>
      <c r="I125" s="17">
        <v>2047.22</v>
      </c>
      <c r="J125" s="17">
        <v>2047.22</v>
      </c>
      <c r="K125" s="17">
        <v>90.705359999999999</v>
      </c>
      <c r="L125" s="17">
        <v>3413.5346300000001</v>
      </c>
    </row>
    <row r="126" spans="1:12">
      <c r="A126" s="26">
        <v>41712</v>
      </c>
      <c r="B126" s="17">
        <v>1847.4068</v>
      </c>
      <c r="C126" s="17">
        <v>866.03261999999995</v>
      </c>
      <c r="D126" s="17">
        <v>1843.5115900000001</v>
      </c>
      <c r="E126" s="17">
        <v>3.5753400000000002</v>
      </c>
      <c r="F126" s="17">
        <v>2846.44155</v>
      </c>
      <c r="G126" s="17">
        <v>33.416759999999996</v>
      </c>
      <c r="H126" s="17">
        <v>154.52010000000001</v>
      </c>
      <c r="I126" s="17">
        <v>2044.27</v>
      </c>
      <c r="J126" s="17">
        <v>2044.27</v>
      </c>
      <c r="K126" s="17">
        <v>90.294610000000006</v>
      </c>
      <c r="L126" s="17">
        <v>3398.8033</v>
      </c>
    </row>
    <row r="127" spans="1:12">
      <c r="A127" s="26">
        <v>41713</v>
      </c>
      <c r="B127" s="17">
        <v>1847.3977600000001</v>
      </c>
      <c r="C127" s="17">
        <v>866.02837999999997</v>
      </c>
      <c r="D127" s="17">
        <v>1843.5025700000001</v>
      </c>
      <c r="E127" s="17">
        <v>3.5753200000000001</v>
      </c>
      <c r="F127" s="17">
        <v>2846.4276199999999</v>
      </c>
      <c r="G127" s="17">
        <v>33.416589999999999</v>
      </c>
      <c r="H127" s="17">
        <v>154.51934</v>
      </c>
      <c r="I127" s="17">
        <v>2044.26</v>
      </c>
      <c r="J127" s="17">
        <v>2044.26</v>
      </c>
      <c r="K127" s="17">
        <v>90.294169999999994</v>
      </c>
      <c r="L127" s="17">
        <v>3398.7866800000002</v>
      </c>
    </row>
    <row r="128" spans="1:12">
      <c r="A128" s="26">
        <v>41714</v>
      </c>
      <c r="B128" s="17">
        <v>1847.3977600000001</v>
      </c>
      <c r="C128" s="17">
        <v>866.02837999999997</v>
      </c>
      <c r="D128" s="17">
        <v>1843.5025700000001</v>
      </c>
      <c r="E128" s="17">
        <v>3.5753200000000001</v>
      </c>
      <c r="F128" s="17">
        <v>2846.4276199999999</v>
      </c>
      <c r="G128" s="17">
        <v>33.416589999999999</v>
      </c>
      <c r="H128" s="17">
        <v>154.51934</v>
      </c>
      <c r="I128" s="17">
        <v>2044.26</v>
      </c>
      <c r="J128" s="17">
        <v>2044.26</v>
      </c>
      <c r="K128" s="17">
        <v>90.294169999999994</v>
      </c>
      <c r="L128" s="17">
        <v>3398.7866800000002</v>
      </c>
    </row>
    <row r="129" spans="1:12">
      <c r="A129" s="26">
        <v>41715</v>
      </c>
      <c r="B129" s="17">
        <v>1858.23234</v>
      </c>
      <c r="C129" s="17">
        <v>868.49350000000004</v>
      </c>
      <c r="D129" s="17">
        <v>1849.50692</v>
      </c>
      <c r="E129" s="17">
        <v>3.5790099999999998</v>
      </c>
      <c r="F129" s="17">
        <v>2846.8364799999999</v>
      </c>
      <c r="G129" s="17">
        <v>33.416589999999999</v>
      </c>
      <c r="H129" s="17">
        <v>154.88695999999999</v>
      </c>
      <c r="I129" s="17">
        <v>2044.26</v>
      </c>
      <c r="J129" s="17">
        <v>2044.26</v>
      </c>
      <c r="K129" s="17">
        <v>90.453980000000001</v>
      </c>
      <c r="L129" s="17">
        <v>3402.0574900000001</v>
      </c>
    </row>
    <row r="130" spans="1:12">
      <c r="A130" s="26">
        <v>41716</v>
      </c>
      <c r="B130" s="17">
        <v>1857.69282</v>
      </c>
      <c r="C130" s="17">
        <v>868.40106000000003</v>
      </c>
      <c r="D130" s="17">
        <v>1834.6920399999999</v>
      </c>
      <c r="E130" s="17">
        <v>3.5702199999999999</v>
      </c>
      <c r="F130" s="17">
        <v>2830.38249</v>
      </c>
      <c r="G130" s="17">
        <v>33.3018</v>
      </c>
      <c r="H130" s="17">
        <v>154.51196999999999</v>
      </c>
      <c r="I130" s="17">
        <v>2034.49</v>
      </c>
      <c r="J130" s="17">
        <v>2034.49</v>
      </c>
      <c r="K130" s="17">
        <v>90.061530000000005</v>
      </c>
      <c r="L130" s="17">
        <v>3371.35338</v>
      </c>
    </row>
    <row r="131" spans="1:12">
      <c r="A131" s="26">
        <v>41717</v>
      </c>
      <c r="B131" s="17">
        <v>1851.395</v>
      </c>
      <c r="C131" s="17">
        <v>872.12791000000004</v>
      </c>
      <c r="D131" s="17">
        <v>1819.7674400000001</v>
      </c>
      <c r="E131" s="17">
        <v>3.5717400000000001</v>
      </c>
      <c r="F131" s="17">
        <v>2829.5826000000002</v>
      </c>
      <c r="G131" s="17">
        <v>33.346989999999998</v>
      </c>
      <c r="H131" s="17">
        <v>154.46110999999999</v>
      </c>
      <c r="I131" s="17">
        <v>2034.5</v>
      </c>
      <c r="J131" s="17">
        <v>2034.5</v>
      </c>
      <c r="K131" s="17">
        <v>89.428569999999993</v>
      </c>
      <c r="L131" s="17">
        <v>3382.3562499999998</v>
      </c>
    </row>
    <row r="132" spans="1:12">
      <c r="A132" s="26">
        <v>41718</v>
      </c>
      <c r="B132" s="17">
        <v>1823.3227999999999</v>
      </c>
      <c r="C132" s="17">
        <v>864.38244999999995</v>
      </c>
      <c r="D132" s="17">
        <v>1792.3664799999999</v>
      </c>
      <c r="E132" s="17">
        <v>3.5636999999999999</v>
      </c>
      <c r="F132" s="17">
        <v>2779.7604900000001</v>
      </c>
      <c r="G132" s="17">
        <v>32.924419999999998</v>
      </c>
      <c r="H132" s="17">
        <v>152.03217000000001</v>
      </c>
      <c r="I132" s="17">
        <v>2016.95</v>
      </c>
      <c r="J132" s="17">
        <v>2016.95</v>
      </c>
      <c r="K132" s="17">
        <v>88.462720000000004</v>
      </c>
      <c r="L132" s="17">
        <v>3329.3793700000001</v>
      </c>
    </row>
    <row r="133" spans="1:12">
      <c r="A133" s="26">
        <v>41719</v>
      </c>
      <c r="B133" s="17">
        <v>1815.6915200000001</v>
      </c>
      <c r="C133" s="17">
        <v>860.23680999999999</v>
      </c>
      <c r="D133" s="17">
        <v>1784.7954299999999</v>
      </c>
      <c r="E133" s="17">
        <v>3.55796</v>
      </c>
      <c r="F133" s="17">
        <v>2753.3059899999998</v>
      </c>
      <c r="G133" s="17">
        <v>32.728319999999997</v>
      </c>
      <c r="H133" s="17">
        <v>151.09621999999999</v>
      </c>
      <c r="I133" s="17">
        <v>1997.9</v>
      </c>
      <c r="J133" s="17">
        <v>1997.9</v>
      </c>
      <c r="K133" s="17">
        <v>87.206460000000007</v>
      </c>
      <c r="L133" s="17">
        <v>3294.9366799999998</v>
      </c>
    </row>
    <row r="134" spans="1:12">
      <c r="A134" s="26">
        <v>41720</v>
      </c>
      <c r="B134" s="17">
        <v>1811.6019200000001</v>
      </c>
      <c r="C134" s="17">
        <v>858.29925000000003</v>
      </c>
      <c r="D134" s="17">
        <v>1780.7754199999999</v>
      </c>
      <c r="E134" s="17">
        <v>3.5499399999999999</v>
      </c>
      <c r="F134" s="17">
        <v>2747.1045399999998</v>
      </c>
      <c r="G134" s="17">
        <v>32.654600000000002</v>
      </c>
      <c r="H134" s="17">
        <v>150.7559</v>
      </c>
      <c r="I134" s="17">
        <v>1993.4</v>
      </c>
      <c r="J134" s="17">
        <v>1993.4</v>
      </c>
      <c r="K134" s="17">
        <v>87.010040000000004</v>
      </c>
      <c r="L134" s="17">
        <v>3287.5152800000001</v>
      </c>
    </row>
    <row r="135" spans="1:12">
      <c r="A135" s="26">
        <v>41721</v>
      </c>
      <c r="B135" s="17">
        <v>1811.6019200000001</v>
      </c>
      <c r="C135" s="17">
        <v>858.29925000000003</v>
      </c>
      <c r="D135" s="17">
        <v>1780.7754199999999</v>
      </c>
      <c r="E135" s="17">
        <v>3.5499399999999999</v>
      </c>
      <c r="F135" s="17">
        <v>2747.1045399999998</v>
      </c>
      <c r="G135" s="17">
        <v>32.654600000000002</v>
      </c>
      <c r="H135" s="17">
        <v>150.7559</v>
      </c>
      <c r="I135" s="17">
        <v>1993.4</v>
      </c>
      <c r="J135" s="17">
        <v>1993.4</v>
      </c>
      <c r="K135" s="17">
        <v>87.010040000000004</v>
      </c>
      <c r="L135" s="17">
        <v>3287.5152800000001</v>
      </c>
    </row>
    <row r="136" spans="1:12">
      <c r="A136" s="26">
        <v>41722</v>
      </c>
      <c r="B136" s="17">
        <v>1818.3794800000001</v>
      </c>
      <c r="C136" s="17">
        <v>857.11829</v>
      </c>
      <c r="D136" s="17">
        <v>1776.8072</v>
      </c>
      <c r="E136" s="17">
        <v>3.5383499999999999</v>
      </c>
      <c r="F136" s="17">
        <v>2747.3038799999999</v>
      </c>
      <c r="G136" s="17">
        <v>32.780790000000003</v>
      </c>
      <c r="H136" s="17">
        <v>151.08038999999999</v>
      </c>
      <c r="I136" s="17">
        <v>1993.4</v>
      </c>
      <c r="J136" s="17">
        <v>1993.4</v>
      </c>
      <c r="K136" s="17">
        <v>87.124129999999994</v>
      </c>
      <c r="L136" s="17">
        <v>3286.5185799999999</v>
      </c>
    </row>
    <row r="137" spans="1:12">
      <c r="A137" s="26">
        <v>41723</v>
      </c>
      <c r="B137" s="17">
        <v>1822.9643000000001</v>
      </c>
      <c r="C137" s="17">
        <v>862.94371999999998</v>
      </c>
      <c r="D137" s="17">
        <v>1783.32439</v>
      </c>
      <c r="E137" s="17">
        <v>3.5666500000000001</v>
      </c>
      <c r="F137" s="17">
        <v>2746.1078400000001</v>
      </c>
      <c r="G137" s="17">
        <v>32.95693</v>
      </c>
      <c r="H137" s="17">
        <v>151.67701</v>
      </c>
      <c r="I137" s="17">
        <v>1993.4</v>
      </c>
      <c r="J137" s="17">
        <v>1993.4</v>
      </c>
      <c r="K137" s="17">
        <v>87.238510000000005</v>
      </c>
      <c r="L137" s="17">
        <v>3289.70802</v>
      </c>
    </row>
    <row r="138" spans="1:12">
      <c r="A138" s="26">
        <v>41724</v>
      </c>
      <c r="B138" s="17">
        <v>1824.09727</v>
      </c>
      <c r="C138" s="17">
        <v>856.73380999999995</v>
      </c>
      <c r="D138" s="17">
        <v>1774.7397699999999</v>
      </c>
      <c r="E138" s="17">
        <v>3.5623300000000002</v>
      </c>
      <c r="F138" s="17">
        <v>2726.1581700000002</v>
      </c>
      <c r="G138" s="17">
        <v>32.888829999999999</v>
      </c>
      <c r="H138" s="17">
        <v>150.65165999999999</v>
      </c>
      <c r="I138" s="17">
        <v>1977.77</v>
      </c>
      <c r="J138" s="17">
        <v>1977.77</v>
      </c>
      <c r="K138" s="17">
        <v>86.744299999999996</v>
      </c>
      <c r="L138" s="17">
        <v>3275.5826699999998</v>
      </c>
    </row>
    <row r="139" spans="1:12">
      <c r="A139" s="26">
        <v>41725</v>
      </c>
      <c r="B139" s="17">
        <v>1825.65344</v>
      </c>
      <c r="C139" s="17">
        <v>869.70325000000003</v>
      </c>
      <c r="D139" s="17">
        <v>1783.36347</v>
      </c>
      <c r="E139" s="17">
        <v>3.56698</v>
      </c>
      <c r="F139" s="17">
        <v>2709.6831200000001</v>
      </c>
      <c r="G139" s="17">
        <v>32.753239999999998</v>
      </c>
      <c r="H139" s="17">
        <v>150.84469999999999</v>
      </c>
      <c r="I139" s="17">
        <v>1972.4</v>
      </c>
      <c r="J139" s="17">
        <v>1972.4</v>
      </c>
      <c r="K139" s="17">
        <v>87.545490000000001</v>
      </c>
      <c r="L139" s="17">
        <v>3276.3536399999998</v>
      </c>
    </row>
    <row r="140" spans="1:12">
      <c r="A140" s="26">
        <v>41726</v>
      </c>
      <c r="B140" s="17">
        <v>1814.91347</v>
      </c>
      <c r="C140" s="17">
        <v>868.04948000000002</v>
      </c>
      <c r="D140" s="17">
        <v>1775.2349099999999</v>
      </c>
      <c r="E140" s="17">
        <v>3.5709900000000001</v>
      </c>
      <c r="F140" s="17">
        <v>2701.8377300000002</v>
      </c>
      <c r="G140" s="17">
        <v>32.895200000000003</v>
      </c>
      <c r="H140" s="17">
        <v>150.12225000000001</v>
      </c>
      <c r="I140" s="17">
        <v>1964.83</v>
      </c>
      <c r="J140" s="17">
        <v>1964.83</v>
      </c>
      <c r="K140" s="17">
        <v>87.170810000000003</v>
      </c>
      <c r="L140" s="17">
        <v>3268.4947099999999</v>
      </c>
    </row>
    <row r="141" spans="1:12">
      <c r="A141" s="26">
        <v>41727</v>
      </c>
      <c r="B141" s="17">
        <v>1814.7749200000001</v>
      </c>
      <c r="C141" s="17">
        <v>867.98320999999999</v>
      </c>
      <c r="D141" s="17">
        <v>1775.0993900000001</v>
      </c>
      <c r="E141" s="17">
        <v>3.5707200000000001</v>
      </c>
      <c r="F141" s="17">
        <v>2701.6314699999998</v>
      </c>
      <c r="G141" s="17">
        <v>32.892679999999999</v>
      </c>
      <c r="H141" s="17">
        <v>150.11079000000001</v>
      </c>
      <c r="I141" s="17">
        <v>1964.68</v>
      </c>
      <c r="J141" s="17">
        <v>1964.68</v>
      </c>
      <c r="K141" s="17">
        <v>87.164150000000006</v>
      </c>
      <c r="L141" s="17">
        <v>3268.2451799999999</v>
      </c>
    </row>
    <row r="142" spans="1:12">
      <c r="A142" s="26">
        <v>41728</v>
      </c>
      <c r="B142" s="17">
        <v>1814.7749200000001</v>
      </c>
      <c r="C142" s="17">
        <v>867.98320999999999</v>
      </c>
      <c r="D142" s="17">
        <v>1775.0993900000001</v>
      </c>
      <c r="E142" s="17">
        <v>3.5707200000000001</v>
      </c>
      <c r="F142" s="17">
        <v>2701.6314699999998</v>
      </c>
      <c r="G142" s="17">
        <v>32.892679999999999</v>
      </c>
      <c r="H142" s="17">
        <v>150.11079000000001</v>
      </c>
      <c r="I142" s="17">
        <v>1964.68</v>
      </c>
      <c r="J142" s="17">
        <v>1964.68</v>
      </c>
      <c r="K142" s="17">
        <v>87.164150000000006</v>
      </c>
      <c r="L142" s="17">
        <v>3268.2451799999999</v>
      </c>
    </row>
    <row r="143" spans="1:12">
      <c r="A143" s="26">
        <v>41729</v>
      </c>
      <c r="B143" s="17">
        <v>1820.66896</v>
      </c>
      <c r="C143" s="17">
        <v>870.48293999999999</v>
      </c>
      <c r="D143" s="17">
        <v>1779.7626600000001</v>
      </c>
      <c r="E143" s="17">
        <v>3.56637</v>
      </c>
      <c r="F143" s="17">
        <v>2707.5255099999999</v>
      </c>
      <c r="G143" s="17">
        <v>32.892679999999999</v>
      </c>
      <c r="H143" s="17">
        <v>150.55596</v>
      </c>
      <c r="I143" s="17">
        <v>1964.68</v>
      </c>
      <c r="J143" s="17">
        <v>1964.68</v>
      </c>
      <c r="K143" s="17">
        <v>86.740840000000006</v>
      </c>
      <c r="L143" s="17">
        <v>3274.9250900000002</v>
      </c>
    </row>
    <row r="144" spans="1:12">
      <c r="A144" s="26">
        <v>41730</v>
      </c>
      <c r="B144" s="17">
        <v>1819.79233</v>
      </c>
      <c r="C144" s="17">
        <v>870.14675</v>
      </c>
      <c r="D144" s="17">
        <v>1784.78694</v>
      </c>
      <c r="E144" s="17">
        <v>3.5747599999999999</v>
      </c>
      <c r="F144" s="17">
        <v>2715.3175700000002</v>
      </c>
      <c r="G144" s="17">
        <v>32.958649999999999</v>
      </c>
      <c r="H144" s="17">
        <v>151.00137000000001</v>
      </c>
      <c r="I144" s="17">
        <v>1968.62</v>
      </c>
      <c r="J144" s="17">
        <v>1968.62</v>
      </c>
      <c r="K144" s="17">
        <v>86.342979999999997</v>
      </c>
      <c r="L144" s="17">
        <v>3274.4056500000002</v>
      </c>
    </row>
    <row r="145" spans="1:12">
      <c r="A145" s="26">
        <v>41731</v>
      </c>
      <c r="B145" s="17">
        <v>1815.88849</v>
      </c>
      <c r="C145" s="17">
        <v>866.52851999999996</v>
      </c>
      <c r="D145" s="17">
        <v>1780.4692500000001</v>
      </c>
      <c r="E145" s="17">
        <v>3.5515400000000001</v>
      </c>
      <c r="F145" s="17">
        <v>2705.8487799999998</v>
      </c>
      <c r="G145" s="17">
        <v>32.861730000000001</v>
      </c>
      <c r="H145" s="17">
        <v>150.11877000000001</v>
      </c>
      <c r="I145" s="17">
        <v>1965.46</v>
      </c>
      <c r="J145" s="17">
        <v>1965.46</v>
      </c>
      <c r="K145" s="17">
        <v>86.09111</v>
      </c>
      <c r="L145" s="17">
        <v>3268.7565300000001</v>
      </c>
    </row>
    <row r="146" spans="1:12">
      <c r="A146" s="26">
        <v>41732</v>
      </c>
      <c r="B146" s="17">
        <v>1811.8951500000001</v>
      </c>
      <c r="C146" s="17">
        <v>861.78058999999996</v>
      </c>
      <c r="D146" s="17">
        <v>1779.8984499999999</v>
      </c>
      <c r="E146" s="17">
        <v>3.5274299999999998</v>
      </c>
      <c r="F146" s="17">
        <v>2692.3230800000001</v>
      </c>
      <c r="G146" s="17">
        <v>32.608800000000002</v>
      </c>
      <c r="H146" s="17">
        <v>149.63298</v>
      </c>
      <c r="I146" s="17">
        <v>1963.05</v>
      </c>
      <c r="J146" s="17">
        <v>1963.05</v>
      </c>
      <c r="K146" s="17">
        <v>85.685289999999995</v>
      </c>
      <c r="L146" s="17">
        <v>3255.7184299999999</v>
      </c>
    </row>
    <row r="147" spans="1:12">
      <c r="A147" s="26">
        <v>41733</v>
      </c>
      <c r="B147" s="17">
        <v>1826.90158</v>
      </c>
      <c r="C147" s="17">
        <v>877.43361000000004</v>
      </c>
      <c r="D147" s="17">
        <v>1791.40696</v>
      </c>
      <c r="E147" s="17">
        <v>3.5467499999999998</v>
      </c>
      <c r="F147" s="17">
        <v>2691.69659</v>
      </c>
      <c r="G147" s="17">
        <v>32.661409999999997</v>
      </c>
      <c r="H147" s="17">
        <v>151.08865</v>
      </c>
      <c r="I147" s="17">
        <v>1965.89</v>
      </c>
      <c r="J147" s="17">
        <v>1965.89</v>
      </c>
      <c r="K147" s="17">
        <v>85.846720000000005</v>
      </c>
      <c r="L147" s="17">
        <v>3261.0183299999999</v>
      </c>
    </row>
    <row r="148" spans="1:12">
      <c r="A148" s="26">
        <v>41734</v>
      </c>
      <c r="B148" s="17">
        <v>1813.1014700000001</v>
      </c>
      <c r="C148" s="17">
        <v>870.80561999999998</v>
      </c>
      <c r="D148" s="17">
        <v>1777.8749800000001</v>
      </c>
      <c r="E148" s="17">
        <v>3.5199500000000001</v>
      </c>
      <c r="F148" s="17">
        <v>2671.3639699999999</v>
      </c>
      <c r="G148" s="17">
        <v>32.41469</v>
      </c>
      <c r="H148" s="17">
        <v>149.94735</v>
      </c>
      <c r="I148" s="17">
        <v>1951.04</v>
      </c>
      <c r="J148" s="17">
        <v>1951.04</v>
      </c>
      <c r="K148" s="17">
        <v>85.198250000000002</v>
      </c>
      <c r="L148" s="17">
        <v>3236.3851500000001</v>
      </c>
    </row>
    <row r="149" spans="1:12">
      <c r="A149" s="26">
        <v>41735</v>
      </c>
      <c r="B149" s="17">
        <v>1813.1014700000001</v>
      </c>
      <c r="C149" s="17">
        <v>870.80561999999998</v>
      </c>
      <c r="D149" s="17">
        <v>1777.8749800000001</v>
      </c>
      <c r="E149" s="17">
        <v>3.5199500000000001</v>
      </c>
      <c r="F149" s="17">
        <v>2671.3639699999999</v>
      </c>
      <c r="G149" s="17">
        <v>32.41469</v>
      </c>
      <c r="H149" s="17">
        <v>149.94735</v>
      </c>
      <c r="I149" s="17">
        <v>1951.04</v>
      </c>
      <c r="J149" s="17">
        <v>1951.04</v>
      </c>
      <c r="K149" s="17">
        <v>85.198250000000002</v>
      </c>
      <c r="L149" s="17">
        <v>3236.3851500000001</v>
      </c>
    </row>
    <row r="150" spans="1:12">
      <c r="A150" s="26">
        <v>41736</v>
      </c>
      <c r="B150" s="17">
        <v>1808.4189799999999</v>
      </c>
      <c r="C150" s="17">
        <v>875.29834000000005</v>
      </c>
      <c r="D150" s="17">
        <v>1776.90346</v>
      </c>
      <c r="E150" s="17">
        <v>3.5246</v>
      </c>
      <c r="F150" s="17">
        <v>2680.9240599999998</v>
      </c>
      <c r="G150" s="17">
        <v>32.461880000000001</v>
      </c>
      <c r="H150" s="17">
        <v>149.8253</v>
      </c>
      <c r="I150" s="17">
        <v>1951.04</v>
      </c>
      <c r="J150" s="17">
        <v>1951.04</v>
      </c>
      <c r="K150" s="17">
        <v>84.93862</v>
      </c>
      <c r="L150" s="17">
        <v>3240.2872299999999</v>
      </c>
    </row>
    <row r="151" spans="1:12">
      <c r="A151" s="26">
        <v>41737</v>
      </c>
      <c r="B151" s="17">
        <v>1807.79045</v>
      </c>
      <c r="C151" s="17">
        <v>880.55466999999999</v>
      </c>
      <c r="D151" s="17">
        <v>1771.8232499999999</v>
      </c>
      <c r="E151" s="17">
        <v>3.5446200000000001</v>
      </c>
      <c r="F151" s="17">
        <v>2671.40065</v>
      </c>
      <c r="G151" s="17">
        <v>32.224620000000002</v>
      </c>
      <c r="H151" s="17">
        <v>149.52482000000001</v>
      </c>
      <c r="I151" s="17">
        <v>1936.78</v>
      </c>
      <c r="J151" s="17">
        <v>1936.78</v>
      </c>
      <c r="K151" s="17">
        <v>85.245599999999996</v>
      </c>
      <c r="L151" s="17">
        <v>3243.52547</v>
      </c>
    </row>
    <row r="152" spans="1:12">
      <c r="A152" s="26">
        <v>41738</v>
      </c>
      <c r="B152" s="17">
        <v>1798.45913</v>
      </c>
      <c r="C152" s="17">
        <v>870.06560000000002</v>
      </c>
      <c r="D152" s="17">
        <v>1761.24542</v>
      </c>
      <c r="E152" s="17">
        <v>3.5027300000000001</v>
      </c>
      <c r="F152" s="17">
        <v>2658.5499399999999</v>
      </c>
      <c r="G152" s="17">
        <v>31.990690000000001</v>
      </c>
      <c r="H152" s="17">
        <v>147.30554000000001</v>
      </c>
      <c r="I152" s="17">
        <v>1923.28</v>
      </c>
      <c r="J152" s="17">
        <v>1923.28</v>
      </c>
      <c r="K152" s="17">
        <v>84.614170000000001</v>
      </c>
      <c r="L152" s="17">
        <v>3220.72469</v>
      </c>
    </row>
    <row r="153" spans="1:12">
      <c r="A153" s="26">
        <v>41739</v>
      </c>
      <c r="B153" s="17">
        <v>1817.6034099999999</v>
      </c>
      <c r="C153" s="17">
        <v>878.67643999999996</v>
      </c>
      <c r="D153" s="17">
        <v>1768.8656800000001</v>
      </c>
      <c r="E153" s="17">
        <v>3.5430600000000001</v>
      </c>
      <c r="F153" s="17">
        <v>2679.58952</v>
      </c>
      <c r="G153" s="17">
        <v>32.10877</v>
      </c>
      <c r="H153" s="17">
        <v>147.96358000000001</v>
      </c>
      <c r="I153" s="17">
        <v>1930.54</v>
      </c>
      <c r="J153" s="17">
        <v>1930.54</v>
      </c>
      <c r="K153" s="17">
        <v>84.524519999999995</v>
      </c>
      <c r="L153" s="17">
        <v>3238.09474</v>
      </c>
    </row>
    <row r="154" spans="1:12">
      <c r="A154" s="26">
        <v>41740</v>
      </c>
      <c r="B154" s="17">
        <v>1805.37744</v>
      </c>
      <c r="C154" s="17">
        <v>871.09226000000001</v>
      </c>
      <c r="D154" s="17">
        <v>1752.99863</v>
      </c>
      <c r="E154" s="17">
        <v>3.4960399999999998</v>
      </c>
      <c r="F154" s="17">
        <v>2666.6813299999999</v>
      </c>
      <c r="G154" s="17">
        <v>31.87932</v>
      </c>
      <c r="H154" s="17">
        <v>147.02041</v>
      </c>
      <c r="I154" s="17">
        <v>1920.41</v>
      </c>
      <c r="J154" s="17">
        <v>1920.41</v>
      </c>
      <c r="K154" s="17">
        <v>84.117829999999998</v>
      </c>
      <c r="L154" s="17">
        <v>3210.7334799999999</v>
      </c>
    </row>
    <row r="155" spans="1:12">
      <c r="A155" s="26">
        <v>41741</v>
      </c>
      <c r="B155" s="17">
        <v>1811.25307</v>
      </c>
      <c r="C155" s="17">
        <v>873.92723999999998</v>
      </c>
      <c r="D155" s="17">
        <v>1758.70379</v>
      </c>
      <c r="E155" s="17">
        <v>3.5074200000000002</v>
      </c>
      <c r="F155" s="17">
        <v>2675.3600799999999</v>
      </c>
      <c r="G155" s="17">
        <v>31.983070000000001</v>
      </c>
      <c r="H155" s="17">
        <v>147.49888999999999</v>
      </c>
      <c r="I155" s="17">
        <v>1926.66</v>
      </c>
      <c r="J155" s="17">
        <v>1926.66</v>
      </c>
      <c r="K155" s="17">
        <v>84.391589999999994</v>
      </c>
      <c r="L155" s="17">
        <v>3221.1828500000001</v>
      </c>
    </row>
    <row r="156" spans="1:12">
      <c r="A156" s="26">
        <v>41742</v>
      </c>
      <c r="B156" s="17">
        <v>1811.25307</v>
      </c>
      <c r="C156" s="17">
        <v>873.92723999999998</v>
      </c>
      <c r="D156" s="17">
        <v>1758.70379</v>
      </c>
      <c r="E156" s="17">
        <v>3.5074200000000002</v>
      </c>
      <c r="F156" s="17">
        <v>2675.3600799999999</v>
      </c>
      <c r="G156" s="17">
        <v>31.983070000000001</v>
      </c>
      <c r="H156" s="17">
        <v>147.49888999999999</v>
      </c>
      <c r="I156" s="17">
        <v>1926.66</v>
      </c>
      <c r="J156" s="17">
        <v>1926.66</v>
      </c>
      <c r="K156" s="17">
        <v>84.391589999999994</v>
      </c>
      <c r="L156" s="17">
        <v>3221.1828500000001</v>
      </c>
    </row>
    <row r="157" spans="1:12">
      <c r="A157" s="26">
        <v>41743</v>
      </c>
      <c r="B157" s="17">
        <v>1813.37239</v>
      </c>
      <c r="C157" s="17">
        <v>872.50248999999997</v>
      </c>
      <c r="D157" s="17">
        <v>1757.90146</v>
      </c>
      <c r="E157" s="17">
        <v>3.50589</v>
      </c>
      <c r="F157" s="17">
        <v>2661.48812</v>
      </c>
      <c r="G157" s="17">
        <v>31.983070000000001</v>
      </c>
      <c r="H157" s="17">
        <v>147.64582999999999</v>
      </c>
      <c r="I157" s="17">
        <v>1926.66</v>
      </c>
      <c r="J157" s="17">
        <v>1926.66</v>
      </c>
      <c r="K157" s="17">
        <v>84.502629999999996</v>
      </c>
      <c r="L157" s="17">
        <v>3223.6875100000002</v>
      </c>
    </row>
    <row r="158" spans="1:12">
      <c r="A158" s="26">
        <v>41744</v>
      </c>
      <c r="B158" s="17">
        <v>1801.0378700000001</v>
      </c>
      <c r="C158" s="17">
        <v>862.79799000000003</v>
      </c>
      <c r="D158" s="17">
        <v>1753.5701300000001</v>
      </c>
      <c r="E158" s="17">
        <v>3.4714800000000001</v>
      </c>
      <c r="F158" s="17">
        <v>2661.5080699999999</v>
      </c>
      <c r="G158" s="17">
        <v>31.95983</v>
      </c>
      <c r="H158" s="17">
        <v>146.98759999999999</v>
      </c>
      <c r="I158" s="17">
        <v>1925.42</v>
      </c>
      <c r="J158" s="17">
        <v>1925.42</v>
      </c>
      <c r="K158" s="17">
        <v>84.189769999999996</v>
      </c>
      <c r="L158" s="17">
        <v>3220.84258</v>
      </c>
    </row>
    <row r="159" spans="1:12">
      <c r="A159" s="26">
        <v>41745</v>
      </c>
      <c r="B159" s="17">
        <v>1809.4514899999999</v>
      </c>
      <c r="C159" s="17">
        <v>862.76463000000001</v>
      </c>
      <c r="D159" s="17">
        <v>1753.56754</v>
      </c>
      <c r="E159" s="17">
        <v>3.4649899999999998</v>
      </c>
      <c r="F159" s="17">
        <v>2666.7532700000002</v>
      </c>
      <c r="G159" s="17">
        <v>32.003480000000003</v>
      </c>
      <c r="H159" s="17">
        <v>147.67675</v>
      </c>
      <c r="I159" s="17">
        <v>1931.73</v>
      </c>
      <c r="J159" s="17">
        <v>1931.73</v>
      </c>
      <c r="K159" s="17">
        <v>84.502619999999993</v>
      </c>
      <c r="L159" s="17">
        <v>3243.3746700000002</v>
      </c>
    </row>
    <row r="160" spans="1:12">
      <c r="A160" s="26">
        <v>41746</v>
      </c>
      <c r="B160" s="17">
        <v>1802.4331999999999</v>
      </c>
      <c r="C160" s="17">
        <v>858.56652999999994</v>
      </c>
      <c r="D160" s="17">
        <v>1755.8001999999999</v>
      </c>
      <c r="E160" s="17">
        <v>3.4666899999999998</v>
      </c>
      <c r="F160" s="17">
        <v>2669.68532</v>
      </c>
      <c r="G160" s="17">
        <v>31.950330000000001</v>
      </c>
      <c r="H160" s="17">
        <v>147.72345000000001</v>
      </c>
      <c r="I160" s="17">
        <v>1929.8</v>
      </c>
      <c r="J160" s="17">
        <v>1929.8</v>
      </c>
      <c r="K160" s="17">
        <v>83.977369999999993</v>
      </c>
      <c r="L160" s="17">
        <v>3243.4148599999999</v>
      </c>
    </row>
    <row r="161" spans="1:12">
      <c r="A161" s="26">
        <v>41747</v>
      </c>
      <c r="B161" s="17">
        <v>1802.4331999999999</v>
      </c>
      <c r="C161" s="17">
        <v>858.56652999999994</v>
      </c>
      <c r="D161" s="17">
        <v>1755.8001999999999</v>
      </c>
      <c r="E161" s="17">
        <v>3.4666899999999998</v>
      </c>
      <c r="F161" s="17">
        <v>2669.68532</v>
      </c>
      <c r="G161" s="17">
        <v>31.950330000000001</v>
      </c>
      <c r="H161" s="17">
        <v>147.72345000000001</v>
      </c>
      <c r="I161" s="17">
        <v>1929.8</v>
      </c>
      <c r="J161" s="17">
        <v>1929.8</v>
      </c>
      <c r="K161" s="17">
        <v>83.977369999999993</v>
      </c>
      <c r="L161" s="17">
        <v>3243.4148599999999</v>
      </c>
    </row>
    <row r="162" spans="1:12">
      <c r="A162" s="26">
        <v>41748</v>
      </c>
      <c r="B162" s="17">
        <v>1802.4331999999999</v>
      </c>
      <c r="C162" s="17">
        <v>858.56652999999994</v>
      </c>
      <c r="D162" s="17">
        <v>1755.8001999999999</v>
      </c>
      <c r="E162" s="17">
        <v>3.4666899999999998</v>
      </c>
      <c r="F162" s="17">
        <v>2669.68532</v>
      </c>
      <c r="G162" s="17">
        <v>31.950330000000001</v>
      </c>
      <c r="H162" s="17">
        <v>147.72345000000001</v>
      </c>
      <c r="I162" s="17">
        <v>1929.8</v>
      </c>
      <c r="J162" s="17">
        <v>1929.8</v>
      </c>
      <c r="K162" s="17">
        <v>83.977369999999993</v>
      </c>
      <c r="L162" s="17">
        <v>3243.4148599999999</v>
      </c>
    </row>
    <row r="163" spans="1:12">
      <c r="A163" s="26">
        <v>41749</v>
      </c>
      <c r="B163" s="17">
        <v>1802.4331999999999</v>
      </c>
      <c r="C163" s="17">
        <v>858.56652999999994</v>
      </c>
      <c r="D163" s="17">
        <v>1755.8001999999999</v>
      </c>
      <c r="E163" s="17">
        <v>3.4666899999999998</v>
      </c>
      <c r="F163" s="17">
        <v>2669.68532</v>
      </c>
      <c r="G163" s="17">
        <v>31.950330000000001</v>
      </c>
      <c r="H163" s="17">
        <v>147.72345000000001</v>
      </c>
      <c r="I163" s="17">
        <v>1929.8</v>
      </c>
      <c r="J163" s="17">
        <v>1929.8</v>
      </c>
      <c r="K163" s="17">
        <v>83.977369999999993</v>
      </c>
      <c r="L163" s="17">
        <v>3243.4148599999999</v>
      </c>
    </row>
    <row r="164" spans="1:12">
      <c r="A164" s="26">
        <v>41750</v>
      </c>
      <c r="B164" s="17">
        <v>1802.81916</v>
      </c>
      <c r="C164" s="17">
        <v>862.78893000000005</v>
      </c>
      <c r="D164" s="17">
        <v>1751.17967</v>
      </c>
      <c r="E164" s="17">
        <v>3.4612099999999999</v>
      </c>
      <c r="F164" s="17">
        <v>2663.7029400000001</v>
      </c>
      <c r="G164" s="17">
        <v>31.908069999999999</v>
      </c>
      <c r="H164" s="17">
        <v>148.02484999999999</v>
      </c>
      <c r="I164" s="17">
        <v>1929.8</v>
      </c>
      <c r="J164" s="17">
        <v>1929.8</v>
      </c>
      <c r="K164" s="17">
        <v>84.087149999999994</v>
      </c>
      <c r="L164" s="17">
        <v>3242.2569800000001</v>
      </c>
    </row>
    <row r="165" spans="1:12">
      <c r="A165" s="26">
        <v>41751</v>
      </c>
      <c r="B165" s="17">
        <v>1798.86186</v>
      </c>
      <c r="C165" s="17">
        <v>855.50657000000001</v>
      </c>
      <c r="D165" s="17">
        <v>1740.23009</v>
      </c>
      <c r="E165" s="17">
        <v>3.41621</v>
      </c>
      <c r="F165" s="17">
        <v>2650.0746800000002</v>
      </c>
      <c r="G165" s="17">
        <v>31.54935</v>
      </c>
      <c r="H165" s="17">
        <v>147.25465</v>
      </c>
      <c r="I165" s="17">
        <v>1921.04</v>
      </c>
      <c r="J165" s="17">
        <v>1921.04</v>
      </c>
      <c r="K165" s="17">
        <v>83.632559999999998</v>
      </c>
      <c r="L165" s="17">
        <v>3231.3813799999998</v>
      </c>
    </row>
    <row r="166" spans="1:12">
      <c r="A166" s="26">
        <v>41752</v>
      </c>
      <c r="B166" s="17">
        <v>1791.66661</v>
      </c>
      <c r="C166" s="17">
        <v>859.87698</v>
      </c>
      <c r="D166" s="17">
        <v>1747.1653699999999</v>
      </c>
      <c r="E166" s="17">
        <v>3.4212099999999999</v>
      </c>
      <c r="F166" s="17">
        <v>2667.7254200000002</v>
      </c>
      <c r="G166" s="17">
        <v>31.595479999999998</v>
      </c>
      <c r="H166" s="17">
        <v>147.45443</v>
      </c>
      <c r="I166" s="17">
        <v>1929.22</v>
      </c>
      <c r="J166" s="17">
        <v>1929.22</v>
      </c>
      <c r="K166" s="17">
        <v>83.806259999999995</v>
      </c>
      <c r="L166" s="17">
        <v>3236.4594699999998</v>
      </c>
    </row>
    <row r="167" spans="1:12">
      <c r="A167" s="26">
        <v>41753</v>
      </c>
      <c r="B167" s="17">
        <v>1794.0273199999999</v>
      </c>
      <c r="C167" s="17">
        <v>870.17528000000004</v>
      </c>
      <c r="D167" s="17">
        <v>1755.65832</v>
      </c>
      <c r="E167" s="17">
        <v>3.4572699999999998</v>
      </c>
      <c r="F167" s="17">
        <v>2675.3582500000002</v>
      </c>
      <c r="G167" s="17">
        <v>31.70881</v>
      </c>
      <c r="H167" s="17">
        <v>147.68759</v>
      </c>
      <c r="I167" s="17">
        <v>1936.14</v>
      </c>
      <c r="J167" s="17">
        <v>1936.14</v>
      </c>
      <c r="K167" s="17">
        <v>83.997399999999999</v>
      </c>
      <c r="L167" s="17">
        <v>3252.13436</v>
      </c>
    </row>
    <row r="168" spans="1:12">
      <c r="A168" s="26">
        <v>41754</v>
      </c>
      <c r="B168" s="17">
        <v>1796.2739200000001</v>
      </c>
      <c r="C168" s="17">
        <v>865.86446000000001</v>
      </c>
      <c r="D168" s="17">
        <v>1754.72759</v>
      </c>
      <c r="E168" s="17">
        <v>3.45329</v>
      </c>
      <c r="F168" s="17">
        <v>2678.1514999999999</v>
      </c>
      <c r="G168" s="17">
        <v>31.909659999999999</v>
      </c>
      <c r="H168" s="17">
        <v>147.33813000000001</v>
      </c>
      <c r="I168" s="17">
        <v>1935.64</v>
      </c>
      <c r="J168" s="17">
        <v>1935.64</v>
      </c>
      <c r="K168" s="17">
        <v>84.710719999999995</v>
      </c>
      <c r="L168" s="17">
        <v>3253.6172799999999</v>
      </c>
    </row>
    <row r="169" spans="1:12">
      <c r="A169" s="26">
        <v>41755</v>
      </c>
      <c r="B169" s="17">
        <v>1801.9532799999999</v>
      </c>
      <c r="C169" s="17">
        <v>868.60209999999995</v>
      </c>
      <c r="D169" s="17">
        <v>1760.27559</v>
      </c>
      <c r="E169" s="17">
        <v>3.46421</v>
      </c>
      <c r="F169" s="17">
        <v>2686.6191399999998</v>
      </c>
      <c r="G169" s="17">
        <v>32.010550000000002</v>
      </c>
      <c r="H169" s="17">
        <v>147.80398</v>
      </c>
      <c r="I169" s="17">
        <v>1941.76</v>
      </c>
      <c r="J169" s="17">
        <v>1941.76</v>
      </c>
      <c r="K169" s="17">
        <v>84.978560000000002</v>
      </c>
      <c r="L169" s="17">
        <v>3263.9043799999999</v>
      </c>
    </row>
    <row r="170" spans="1:12">
      <c r="A170" s="26">
        <v>41756</v>
      </c>
      <c r="B170" s="17">
        <v>1801.9532799999999</v>
      </c>
      <c r="C170" s="17">
        <v>868.60209999999995</v>
      </c>
      <c r="D170" s="17">
        <v>1760.27559</v>
      </c>
      <c r="E170" s="17">
        <v>3.46421</v>
      </c>
      <c r="F170" s="17">
        <v>2686.6191399999998</v>
      </c>
      <c r="G170" s="17">
        <v>32.010550000000002</v>
      </c>
      <c r="H170" s="17">
        <v>147.80398</v>
      </c>
      <c r="I170" s="17">
        <v>1941.76</v>
      </c>
      <c r="J170" s="17">
        <v>1941.76</v>
      </c>
      <c r="K170" s="17">
        <v>84.978560000000002</v>
      </c>
      <c r="L170" s="17">
        <v>3263.9043799999999</v>
      </c>
    </row>
    <row r="171" spans="1:12">
      <c r="A171" s="26">
        <v>41757</v>
      </c>
      <c r="B171" s="17">
        <v>1798.26394</v>
      </c>
      <c r="C171" s="17">
        <v>865.69772999999998</v>
      </c>
      <c r="D171" s="17">
        <v>1760.7544399999999</v>
      </c>
      <c r="E171" s="17">
        <v>3.4727000000000001</v>
      </c>
      <c r="F171" s="17">
        <v>2687.9783699999998</v>
      </c>
      <c r="G171" s="17">
        <v>32.063409999999998</v>
      </c>
      <c r="H171" s="17">
        <v>147.9177</v>
      </c>
      <c r="I171" s="17">
        <v>1941.76</v>
      </c>
      <c r="J171" s="17">
        <v>1941.76</v>
      </c>
      <c r="K171" s="17">
        <v>84.534610000000001</v>
      </c>
      <c r="L171" s="17">
        <v>3263.32186</v>
      </c>
    </row>
    <row r="172" spans="1:12">
      <c r="A172" s="26">
        <v>41758</v>
      </c>
      <c r="B172" s="17">
        <v>1793.8409899999999</v>
      </c>
      <c r="C172" s="17">
        <v>869.56111999999996</v>
      </c>
      <c r="D172" s="17">
        <v>1765.0496900000001</v>
      </c>
      <c r="E172" s="17">
        <v>3.45044</v>
      </c>
      <c r="F172" s="17">
        <v>2674.4045700000001</v>
      </c>
      <c r="G172" s="17">
        <v>32.032600000000002</v>
      </c>
      <c r="H172" s="17">
        <v>147.79723999999999</v>
      </c>
      <c r="I172" s="17">
        <v>1935.73</v>
      </c>
      <c r="J172" s="17">
        <v>1935.73</v>
      </c>
      <c r="K172" s="17">
        <v>84.235420000000005</v>
      </c>
      <c r="L172" s="17">
        <v>3260.3500399999998</v>
      </c>
    </row>
    <row r="173" spans="1:12">
      <c r="A173" s="26">
        <v>41759</v>
      </c>
      <c r="B173" s="17">
        <v>1792.00037</v>
      </c>
      <c r="C173" s="17">
        <v>865.33506</v>
      </c>
      <c r="D173" s="17">
        <v>1762.3633400000001</v>
      </c>
      <c r="E173" s="17">
        <v>3.4265099999999999</v>
      </c>
      <c r="F173" s="17">
        <v>2681.8105700000001</v>
      </c>
      <c r="G173" s="17">
        <v>32.068469999999998</v>
      </c>
      <c r="H173" s="17">
        <v>147.77689000000001</v>
      </c>
      <c r="I173" s="17">
        <v>1934.37</v>
      </c>
      <c r="J173" s="17">
        <v>1934.37</v>
      </c>
      <c r="K173" s="17">
        <v>83.811530000000005</v>
      </c>
      <c r="L173" s="17">
        <v>3265.7968700000001</v>
      </c>
    </row>
    <row r="174" spans="1:12">
      <c r="A174" s="26">
        <v>41760</v>
      </c>
      <c r="B174" s="17">
        <v>1792.10284</v>
      </c>
      <c r="C174" s="17">
        <v>866.04839000000004</v>
      </c>
      <c r="D174" s="17">
        <v>1760.9729400000001</v>
      </c>
      <c r="E174" s="17">
        <v>3.4230900000000002</v>
      </c>
      <c r="F174" s="17">
        <v>2679.9389299999998</v>
      </c>
      <c r="G174" s="17">
        <v>32.04609</v>
      </c>
      <c r="H174" s="17">
        <v>148.0504</v>
      </c>
      <c r="I174" s="17">
        <v>1933.02</v>
      </c>
      <c r="J174" s="17">
        <v>1933.02</v>
      </c>
      <c r="K174" s="17">
        <v>83.499780000000001</v>
      </c>
      <c r="L174" s="17">
        <v>3265.25738</v>
      </c>
    </row>
    <row r="175" spans="1:12">
      <c r="A175" s="26">
        <v>41761</v>
      </c>
      <c r="B175" s="17">
        <v>1790.36312</v>
      </c>
      <c r="C175" s="17">
        <v>870.72973000000002</v>
      </c>
      <c r="D175" s="17">
        <v>1762.2572700000001</v>
      </c>
      <c r="E175" s="17">
        <v>3.4450500000000002</v>
      </c>
      <c r="F175" s="17">
        <v>2679.9389299999998</v>
      </c>
      <c r="G175" s="17">
        <v>32.101970000000001</v>
      </c>
      <c r="H175" s="17">
        <v>148.70414</v>
      </c>
      <c r="I175" s="17">
        <v>1933.02</v>
      </c>
      <c r="J175" s="17">
        <v>1933.02</v>
      </c>
      <c r="K175" s="17">
        <v>83.499780000000001</v>
      </c>
      <c r="L175" s="17">
        <v>3261.0047399999999</v>
      </c>
    </row>
    <row r="176" spans="1:12">
      <c r="A176" s="26">
        <v>41762</v>
      </c>
      <c r="B176" s="17">
        <v>1783.6481699999999</v>
      </c>
      <c r="C176" s="17">
        <v>867.46396000000004</v>
      </c>
      <c r="D176" s="17">
        <v>1755.6477299999999</v>
      </c>
      <c r="E176" s="17">
        <v>3.4321299999999999</v>
      </c>
      <c r="F176" s="17">
        <v>2669.88753</v>
      </c>
      <c r="G176" s="17">
        <v>31.981570000000001</v>
      </c>
      <c r="H176" s="17">
        <v>148.14641</v>
      </c>
      <c r="I176" s="17">
        <v>1925.77</v>
      </c>
      <c r="J176" s="17">
        <v>1925.77</v>
      </c>
      <c r="K176" s="17">
        <v>83.186610000000002</v>
      </c>
      <c r="L176" s="17">
        <v>3248.7739900000001</v>
      </c>
    </row>
    <row r="177" spans="1:12">
      <c r="A177" s="26">
        <v>41763</v>
      </c>
      <c r="B177" s="17">
        <v>1783.6481699999999</v>
      </c>
      <c r="C177" s="17">
        <v>867.46396000000004</v>
      </c>
      <c r="D177" s="17">
        <v>1755.6477299999999</v>
      </c>
      <c r="E177" s="17">
        <v>3.4321299999999999</v>
      </c>
      <c r="F177" s="17">
        <v>2669.88753</v>
      </c>
      <c r="G177" s="17">
        <v>31.981570000000001</v>
      </c>
      <c r="H177" s="17">
        <v>148.14641</v>
      </c>
      <c r="I177" s="17">
        <v>1925.77</v>
      </c>
      <c r="J177" s="17">
        <v>1925.77</v>
      </c>
      <c r="K177" s="17">
        <v>83.186610000000002</v>
      </c>
      <c r="L177" s="17">
        <v>3248.7739900000001</v>
      </c>
    </row>
    <row r="178" spans="1:12">
      <c r="A178" s="26">
        <v>41764</v>
      </c>
      <c r="B178" s="17">
        <v>1784.8036400000001</v>
      </c>
      <c r="C178" s="17">
        <v>863.84514999999999</v>
      </c>
      <c r="D178" s="17">
        <v>1756.44838</v>
      </c>
      <c r="E178" s="17">
        <v>3.4078400000000002</v>
      </c>
      <c r="F178" s="17">
        <v>2672.3910299999998</v>
      </c>
      <c r="G178" s="17">
        <v>31.997509999999998</v>
      </c>
      <c r="H178" s="17">
        <v>148.02912000000001</v>
      </c>
      <c r="I178" s="17">
        <v>1925.77</v>
      </c>
      <c r="J178" s="17">
        <v>1925.77</v>
      </c>
      <c r="K178" s="17">
        <v>83.547510000000003</v>
      </c>
      <c r="L178" s="17">
        <v>3247.8110999999999</v>
      </c>
    </row>
    <row r="179" spans="1:12">
      <c r="A179" s="26">
        <v>41765</v>
      </c>
      <c r="B179" s="17">
        <v>1797.78172</v>
      </c>
      <c r="C179" s="17">
        <v>859.72718999999995</v>
      </c>
      <c r="D179" s="17">
        <v>1764.59519</v>
      </c>
      <c r="E179" s="17">
        <v>3.3851900000000001</v>
      </c>
      <c r="F179" s="17">
        <v>2678.2180199999998</v>
      </c>
      <c r="G179" s="17">
        <v>31.99784</v>
      </c>
      <c r="H179" s="17">
        <v>147.57452000000001</v>
      </c>
      <c r="I179" s="17">
        <v>1922.35</v>
      </c>
      <c r="J179" s="17">
        <v>1922.35</v>
      </c>
      <c r="K179" s="17">
        <v>83.218609999999998</v>
      </c>
      <c r="L179" s="17">
        <v>3266.0726500000001</v>
      </c>
    </row>
    <row r="180" spans="1:12">
      <c r="A180" s="26">
        <v>41766</v>
      </c>
      <c r="B180" s="17">
        <v>1789.88274</v>
      </c>
      <c r="C180" s="17">
        <v>861.50666999999999</v>
      </c>
      <c r="D180" s="17">
        <v>1758.80411</v>
      </c>
      <c r="E180" s="17">
        <v>3.3891800000000001</v>
      </c>
      <c r="F180" s="17">
        <v>2669.7693800000002</v>
      </c>
      <c r="G180" s="17">
        <v>31.928740000000001</v>
      </c>
      <c r="H180" s="17">
        <v>147.5401</v>
      </c>
      <c r="I180" s="17">
        <v>1917.8</v>
      </c>
      <c r="J180" s="17">
        <v>1917.8</v>
      </c>
      <c r="K180" s="17">
        <v>82.949830000000006</v>
      </c>
      <c r="L180" s="17">
        <v>3253.1641399999999</v>
      </c>
    </row>
    <row r="181" spans="1:12">
      <c r="A181" s="26">
        <v>41767</v>
      </c>
      <c r="B181" s="17">
        <v>1792.1662699999999</v>
      </c>
      <c r="C181" s="17">
        <v>863.45207000000005</v>
      </c>
      <c r="D181" s="17">
        <v>1759.87853</v>
      </c>
      <c r="E181" s="17">
        <v>3.4399899999999999</v>
      </c>
      <c r="F181" s="17">
        <v>2651.0520499999998</v>
      </c>
      <c r="G181" s="17">
        <v>31.869019999999999</v>
      </c>
      <c r="H181" s="17">
        <v>147.63699</v>
      </c>
      <c r="I181" s="17">
        <v>1912.46</v>
      </c>
      <c r="J181" s="17">
        <v>1912.46</v>
      </c>
      <c r="K181" s="17">
        <v>82.718860000000006</v>
      </c>
      <c r="L181" s="17">
        <v>3241.6197000000002</v>
      </c>
    </row>
    <row r="182" spans="1:12">
      <c r="A182" s="26">
        <v>41768</v>
      </c>
      <c r="B182" s="17">
        <v>1777.3133600000001</v>
      </c>
      <c r="C182" s="17">
        <v>855.59754999999996</v>
      </c>
      <c r="D182" s="17">
        <v>1743.5173299999999</v>
      </c>
      <c r="E182" s="17">
        <v>3.4196200000000001</v>
      </c>
      <c r="F182" s="17">
        <v>2615.4857400000001</v>
      </c>
      <c r="G182" s="17">
        <v>31.691330000000001</v>
      </c>
      <c r="H182" s="17">
        <v>146.21483000000001</v>
      </c>
      <c r="I182" s="17">
        <v>1901.48</v>
      </c>
      <c r="J182" s="17">
        <v>1901.48</v>
      </c>
      <c r="K182" s="17">
        <v>82.386480000000006</v>
      </c>
      <c r="L182" s="17">
        <v>3201.7120199999999</v>
      </c>
    </row>
    <row r="183" spans="1:12">
      <c r="A183" s="26">
        <v>41769</v>
      </c>
      <c r="B183" s="17">
        <v>1776.7712300000001</v>
      </c>
      <c r="C183" s="17">
        <v>855.33657000000005</v>
      </c>
      <c r="D183" s="17">
        <v>1742.98551</v>
      </c>
      <c r="E183" s="17">
        <v>3.41858</v>
      </c>
      <c r="F183" s="17">
        <v>2614.68795</v>
      </c>
      <c r="G183" s="17">
        <v>31.68167</v>
      </c>
      <c r="H183" s="17">
        <v>146.17023</v>
      </c>
      <c r="I183" s="17">
        <v>1900.9</v>
      </c>
      <c r="J183" s="17">
        <v>1900.9</v>
      </c>
      <c r="K183" s="17">
        <v>82.361350000000002</v>
      </c>
      <c r="L183" s="17">
        <v>3200.73542</v>
      </c>
    </row>
    <row r="184" spans="1:12">
      <c r="A184" s="26">
        <v>41770</v>
      </c>
      <c r="B184" s="17">
        <v>1776.7712300000001</v>
      </c>
      <c r="C184" s="17">
        <v>855.33657000000005</v>
      </c>
      <c r="D184" s="17">
        <v>1742.98551</v>
      </c>
      <c r="E184" s="17">
        <v>3.41858</v>
      </c>
      <c r="F184" s="17">
        <v>2614.68795</v>
      </c>
      <c r="G184" s="17">
        <v>31.68167</v>
      </c>
      <c r="H184" s="17">
        <v>146.17023</v>
      </c>
      <c r="I184" s="17">
        <v>1900.9</v>
      </c>
      <c r="J184" s="17">
        <v>1900.9</v>
      </c>
      <c r="K184" s="17">
        <v>82.361350000000002</v>
      </c>
      <c r="L184" s="17">
        <v>3200.73542</v>
      </c>
    </row>
    <row r="185" spans="1:12">
      <c r="A185" s="26">
        <v>41771</v>
      </c>
      <c r="B185" s="17">
        <v>1778.6721299999999</v>
      </c>
      <c r="C185" s="17">
        <v>856.45416</v>
      </c>
      <c r="D185" s="17">
        <v>1744.1049599999999</v>
      </c>
      <c r="E185" s="17">
        <v>3.44597</v>
      </c>
      <c r="F185" s="17">
        <v>2614.4978599999999</v>
      </c>
      <c r="G185" s="17">
        <v>31.75046</v>
      </c>
      <c r="H185" s="17">
        <v>146.6891</v>
      </c>
      <c r="I185" s="17">
        <v>1900.9</v>
      </c>
      <c r="J185" s="17">
        <v>1900.9</v>
      </c>
      <c r="K185" s="17">
        <v>82.468549999999993</v>
      </c>
      <c r="L185" s="17">
        <v>3206.6282099999999</v>
      </c>
    </row>
    <row r="186" spans="1:12">
      <c r="A186" s="26">
        <v>41772</v>
      </c>
      <c r="B186" s="17">
        <v>1782.2375999999999</v>
      </c>
      <c r="C186" s="17">
        <v>860.88253999999995</v>
      </c>
      <c r="D186" s="17">
        <v>1745.91968</v>
      </c>
      <c r="E186" s="17">
        <v>3.4664100000000002</v>
      </c>
      <c r="F186" s="17">
        <v>2609.5690500000001</v>
      </c>
      <c r="G186" s="17">
        <v>31.849129999999999</v>
      </c>
      <c r="H186" s="17">
        <v>147.34423000000001</v>
      </c>
      <c r="I186" s="17">
        <v>1904.1</v>
      </c>
      <c r="J186" s="17">
        <v>1904.1</v>
      </c>
      <c r="K186" s="17">
        <v>82.5</v>
      </c>
      <c r="L186" s="17">
        <v>3205.7427600000001</v>
      </c>
    </row>
    <row r="187" spans="1:12">
      <c r="A187" s="26">
        <v>41773</v>
      </c>
      <c r="B187" s="17">
        <v>1798.2248099999999</v>
      </c>
      <c r="C187" s="17">
        <v>865.99431000000004</v>
      </c>
      <c r="D187" s="17">
        <v>1759.5397499999999</v>
      </c>
      <c r="E187" s="17">
        <v>3.48123</v>
      </c>
      <c r="F187" s="17">
        <v>2630.93532</v>
      </c>
      <c r="G187" s="17">
        <v>32.100529999999999</v>
      </c>
      <c r="H187" s="17">
        <v>148.66373999999999</v>
      </c>
      <c r="I187" s="17">
        <v>1919.13</v>
      </c>
      <c r="J187" s="17">
        <v>1919.13</v>
      </c>
      <c r="K187" s="17">
        <v>83.187259999999995</v>
      </c>
      <c r="L187" s="17">
        <v>3219.34058</v>
      </c>
    </row>
    <row r="188" spans="1:12">
      <c r="A188" s="26">
        <v>41774</v>
      </c>
      <c r="B188" s="17">
        <v>1799.3591300000001</v>
      </c>
      <c r="C188" s="17">
        <v>867.24937999999997</v>
      </c>
      <c r="D188" s="17">
        <v>1769.1727900000001</v>
      </c>
      <c r="E188" s="17">
        <v>3.4718399999999998</v>
      </c>
      <c r="F188" s="17">
        <v>2639.9454900000001</v>
      </c>
      <c r="G188" s="17">
        <v>32.542009999999998</v>
      </c>
      <c r="H188" s="17">
        <v>148.43839</v>
      </c>
      <c r="I188" s="17">
        <v>1924.86</v>
      </c>
      <c r="J188" s="17">
        <v>1924.86</v>
      </c>
      <c r="K188" s="17">
        <v>83.399479999999997</v>
      </c>
      <c r="L188" s="17">
        <v>3232.60988</v>
      </c>
    </row>
    <row r="189" spans="1:12">
      <c r="A189" s="26">
        <v>41775</v>
      </c>
      <c r="B189" s="17">
        <v>1804.1829700000001</v>
      </c>
      <c r="C189" s="17">
        <v>871.31102999999996</v>
      </c>
      <c r="D189" s="17">
        <v>1770.96389</v>
      </c>
      <c r="E189" s="17">
        <v>3.5013899999999998</v>
      </c>
      <c r="F189" s="17">
        <v>2641.0340000000001</v>
      </c>
      <c r="G189" s="17">
        <v>32.647410000000001</v>
      </c>
      <c r="H189" s="17">
        <v>149.11951999999999</v>
      </c>
      <c r="I189" s="17">
        <v>1927.34</v>
      </c>
      <c r="J189" s="17">
        <v>1927.34</v>
      </c>
      <c r="K189" s="17">
        <v>83.470770000000002</v>
      </c>
      <c r="L189" s="17">
        <v>3243.1350200000002</v>
      </c>
    </row>
    <row r="190" spans="1:12">
      <c r="A190" s="26">
        <v>41776</v>
      </c>
      <c r="B190" s="17">
        <v>1801.92697</v>
      </c>
      <c r="C190" s="17">
        <v>870.22152000000006</v>
      </c>
      <c r="D190" s="17">
        <v>1768.7494300000001</v>
      </c>
      <c r="E190" s="17">
        <v>3.49701</v>
      </c>
      <c r="F190" s="17">
        <v>2637.7315800000001</v>
      </c>
      <c r="G190" s="17">
        <v>32.606589999999997</v>
      </c>
      <c r="H190" s="17">
        <v>148.93306000000001</v>
      </c>
      <c r="I190" s="17">
        <v>1924.93</v>
      </c>
      <c r="J190" s="17">
        <v>1924.93</v>
      </c>
      <c r="K190" s="17">
        <v>83.366389999999996</v>
      </c>
      <c r="L190" s="17">
        <v>3239.07971</v>
      </c>
    </row>
    <row r="191" spans="1:12">
      <c r="A191" s="26">
        <v>41777</v>
      </c>
      <c r="B191" s="17">
        <v>1801.92697</v>
      </c>
      <c r="C191" s="17">
        <v>870.22152000000006</v>
      </c>
      <c r="D191" s="17">
        <v>1768.7494300000001</v>
      </c>
      <c r="E191" s="17">
        <v>3.49701</v>
      </c>
      <c r="F191" s="17">
        <v>2637.7315800000001</v>
      </c>
      <c r="G191" s="17">
        <v>32.606589999999997</v>
      </c>
      <c r="H191" s="17">
        <v>148.93306000000001</v>
      </c>
      <c r="I191" s="17">
        <v>1924.93</v>
      </c>
      <c r="J191" s="17">
        <v>1924.93</v>
      </c>
      <c r="K191" s="17">
        <v>83.366389999999996</v>
      </c>
      <c r="L191" s="17">
        <v>3239.07971</v>
      </c>
    </row>
    <row r="192" spans="1:12">
      <c r="A192" s="26">
        <v>41778</v>
      </c>
      <c r="B192" s="17">
        <v>1799.4245599999999</v>
      </c>
      <c r="C192" s="17">
        <v>870.41827000000001</v>
      </c>
      <c r="D192" s="17">
        <v>1772.9851699999999</v>
      </c>
      <c r="E192" s="17">
        <v>3.5128400000000002</v>
      </c>
      <c r="F192" s="17">
        <v>2640.61897</v>
      </c>
      <c r="G192" s="17">
        <v>32.910409999999999</v>
      </c>
      <c r="H192" s="17">
        <v>149.15924999999999</v>
      </c>
      <c r="I192" s="17">
        <v>1924.93</v>
      </c>
      <c r="J192" s="17">
        <v>1924.93</v>
      </c>
      <c r="K192" s="17">
        <v>83.402510000000007</v>
      </c>
      <c r="L192" s="17">
        <v>3238.8872200000001</v>
      </c>
    </row>
    <row r="193" spans="1:12">
      <c r="A193" s="26">
        <v>41779</v>
      </c>
      <c r="B193" s="17">
        <v>1779.2202600000001</v>
      </c>
      <c r="C193" s="17">
        <v>866.88939000000005</v>
      </c>
      <c r="D193" s="17">
        <v>1761.77631</v>
      </c>
      <c r="E193" s="17">
        <v>3.4847399999999999</v>
      </c>
      <c r="F193" s="17">
        <v>2629.4670999999998</v>
      </c>
      <c r="G193" s="17">
        <v>32.675229999999999</v>
      </c>
      <c r="H193" s="17">
        <v>148.40096</v>
      </c>
      <c r="I193" s="17">
        <v>1920.16</v>
      </c>
      <c r="J193" s="17">
        <v>1920.16</v>
      </c>
      <c r="K193" s="17">
        <v>83.051900000000003</v>
      </c>
      <c r="L193" s="17">
        <v>3234.70154</v>
      </c>
    </row>
    <row r="194" spans="1:12">
      <c r="A194" s="26">
        <v>41780</v>
      </c>
      <c r="B194" s="17">
        <v>1769.0864899999999</v>
      </c>
      <c r="C194" s="17">
        <v>867.81937000000005</v>
      </c>
      <c r="D194" s="17">
        <v>1755.63786</v>
      </c>
      <c r="E194" s="17">
        <v>3.4753599999999998</v>
      </c>
      <c r="F194" s="17">
        <v>2623.0090799999998</v>
      </c>
      <c r="G194" s="17">
        <v>32.660600000000002</v>
      </c>
      <c r="H194" s="17">
        <v>148.65154000000001</v>
      </c>
      <c r="I194" s="17">
        <v>1919.79</v>
      </c>
      <c r="J194" s="17">
        <v>1919.79</v>
      </c>
      <c r="K194" s="17">
        <v>82.928290000000004</v>
      </c>
      <c r="L194" s="17">
        <v>3239.8375999999998</v>
      </c>
    </row>
    <row r="195" spans="1:12">
      <c r="A195" s="26">
        <v>41781</v>
      </c>
      <c r="B195" s="17">
        <v>1763.79846</v>
      </c>
      <c r="C195" s="17">
        <v>862.95343000000003</v>
      </c>
      <c r="D195" s="17">
        <v>1751.6229599999999</v>
      </c>
      <c r="E195" s="17">
        <v>3.47173</v>
      </c>
      <c r="F195" s="17">
        <v>2608.54196</v>
      </c>
      <c r="G195" s="17">
        <v>32.649459999999998</v>
      </c>
      <c r="H195" s="17">
        <v>148.26151999999999</v>
      </c>
      <c r="I195" s="17">
        <v>1910.32</v>
      </c>
      <c r="J195" s="17">
        <v>1910.32</v>
      </c>
      <c r="K195" s="17">
        <v>82.769499999999994</v>
      </c>
      <c r="L195" s="17">
        <v>3220.4174600000001</v>
      </c>
    </row>
    <row r="196" spans="1:12">
      <c r="A196" s="26">
        <v>41782</v>
      </c>
      <c r="B196" s="17">
        <v>1760.65428</v>
      </c>
      <c r="C196" s="17">
        <v>858.59055000000001</v>
      </c>
      <c r="D196" s="17">
        <v>1751.1901499999999</v>
      </c>
      <c r="E196" s="17">
        <v>3.4376199999999999</v>
      </c>
      <c r="F196" s="17">
        <v>2597.1556099999998</v>
      </c>
      <c r="G196" s="17">
        <v>32.647480000000002</v>
      </c>
      <c r="H196" s="17">
        <v>148.10120000000001</v>
      </c>
      <c r="I196" s="17">
        <v>1905.47</v>
      </c>
      <c r="J196" s="17">
        <v>1905.47</v>
      </c>
      <c r="K196" s="17">
        <v>82.416520000000006</v>
      </c>
      <c r="L196" s="17">
        <v>3208.62093</v>
      </c>
    </row>
    <row r="197" spans="1:12">
      <c r="A197" s="26">
        <v>41783</v>
      </c>
      <c r="B197" s="17">
        <v>1760.0629200000001</v>
      </c>
      <c r="C197" s="17">
        <v>858.30217000000005</v>
      </c>
      <c r="D197" s="17">
        <v>1750.6019699999999</v>
      </c>
      <c r="E197" s="17">
        <v>3.4364599999999998</v>
      </c>
      <c r="F197" s="17">
        <v>2596.2832899999999</v>
      </c>
      <c r="G197" s="17">
        <v>32.636510000000001</v>
      </c>
      <c r="H197" s="17">
        <v>148.05144999999999</v>
      </c>
      <c r="I197" s="17">
        <v>1904.83</v>
      </c>
      <c r="J197" s="17">
        <v>1904.83</v>
      </c>
      <c r="K197" s="17">
        <v>82.388840000000002</v>
      </c>
      <c r="L197" s="17">
        <v>3207.54324</v>
      </c>
    </row>
    <row r="198" spans="1:12">
      <c r="A198" s="26">
        <v>41784</v>
      </c>
      <c r="B198" s="17">
        <v>1760.0629200000001</v>
      </c>
      <c r="C198" s="17">
        <v>858.30217000000005</v>
      </c>
      <c r="D198" s="17">
        <v>1750.6019699999999</v>
      </c>
      <c r="E198" s="17">
        <v>3.4364599999999998</v>
      </c>
      <c r="F198" s="17">
        <v>2596.2832899999999</v>
      </c>
      <c r="G198" s="17">
        <v>32.636510000000001</v>
      </c>
      <c r="H198" s="17">
        <v>148.05144999999999</v>
      </c>
      <c r="I198" s="17">
        <v>1904.83</v>
      </c>
      <c r="J198" s="17">
        <v>1904.83</v>
      </c>
      <c r="K198" s="17">
        <v>82.388840000000002</v>
      </c>
      <c r="L198" s="17">
        <v>3207.54324</v>
      </c>
    </row>
    <row r="199" spans="1:12">
      <c r="A199" s="26">
        <v>41785</v>
      </c>
      <c r="B199" s="17">
        <v>1761.3963000000001</v>
      </c>
      <c r="C199" s="17">
        <v>857.33639000000005</v>
      </c>
      <c r="D199" s="17">
        <v>1754.63338</v>
      </c>
      <c r="E199" s="17">
        <v>3.4346000000000001</v>
      </c>
      <c r="F199" s="17">
        <v>2600.0929500000002</v>
      </c>
      <c r="G199" s="17">
        <v>32.403329999999997</v>
      </c>
      <c r="H199" s="17">
        <v>148.09173999999999</v>
      </c>
      <c r="I199" s="17">
        <v>1904.83</v>
      </c>
      <c r="J199" s="17">
        <v>1904.83</v>
      </c>
      <c r="K199" s="17">
        <v>82.388840000000002</v>
      </c>
      <c r="L199" s="17">
        <v>3208.4956499999998</v>
      </c>
    </row>
    <row r="200" spans="1:12">
      <c r="A200" s="26">
        <v>41786</v>
      </c>
      <c r="B200" s="17">
        <v>1761.0153399999999</v>
      </c>
      <c r="C200" s="17">
        <v>851.24458000000004</v>
      </c>
      <c r="D200" s="17">
        <v>1752.05114</v>
      </c>
      <c r="E200" s="17">
        <v>3.4249700000000001</v>
      </c>
      <c r="F200" s="17">
        <v>2593.0450799999999</v>
      </c>
      <c r="G200" s="17">
        <v>32.26885</v>
      </c>
      <c r="H200" s="17">
        <v>147.95830000000001</v>
      </c>
      <c r="I200" s="17">
        <v>1904.83</v>
      </c>
      <c r="J200" s="17">
        <v>1904.83</v>
      </c>
      <c r="K200" s="17">
        <v>82.424490000000006</v>
      </c>
      <c r="L200" s="17">
        <v>3200.1143999999999</v>
      </c>
    </row>
    <row r="201" spans="1:12">
      <c r="A201" s="26">
        <v>41787</v>
      </c>
      <c r="B201" s="17">
        <v>1766.8159499999999</v>
      </c>
      <c r="C201" s="17">
        <v>854.42835000000002</v>
      </c>
      <c r="D201" s="17">
        <v>1764.2982099999999</v>
      </c>
      <c r="E201" s="17">
        <v>3.4651299999999998</v>
      </c>
      <c r="F201" s="17">
        <v>2606.2308400000002</v>
      </c>
      <c r="G201" s="17">
        <v>32.556220000000003</v>
      </c>
      <c r="H201" s="17">
        <v>149.0367</v>
      </c>
      <c r="I201" s="17">
        <v>1916.91</v>
      </c>
      <c r="J201" s="17">
        <v>1916.91</v>
      </c>
      <c r="K201" s="17">
        <v>82.98312</v>
      </c>
      <c r="L201" s="17">
        <v>3202.0064600000001</v>
      </c>
    </row>
    <row r="202" spans="1:12">
      <c r="A202" s="26">
        <v>41788</v>
      </c>
      <c r="B202" s="17">
        <v>1774.05846</v>
      </c>
      <c r="C202" s="17">
        <v>859.89647000000002</v>
      </c>
      <c r="D202" s="17">
        <v>1762.2324699999999</v>
      </c>
      <c r="E202" s="17">
        <v>3.48963</v>
      </c>
      <c r="F202" s="17">
        <v>2600.6279599999998</v>
      </c>
      <c r="G202" s="17">
        <v>32.366320000000002</v>
      </c>
      <c r="H202" s="17">
        <v>148.81122999999999</v>
      </c>
      <c r="I202" s="17">
        <v>1910.26</v>
      </c>
      <c r="J202" s="17">
        <v>1910.26</v>
      </c>
      <c r="K202" s="17">
        <v>82.695239999999998</v>
      </c>
      <c r="L202" s="17">
        <v>3192.8085599999999</v>
      </c>
    </row>
    <row r="203" spans="1:12">
      <c r="A203" s="26">
        <v>41789</v>
      </c>
      <c r="B203" s="17">
        <v>1772.8351299999999</v>
      </c>
      <c r="C203" s="17">
        <v>849.23110999999994</v>
      </c>
      <c r="D203" s="17">
        <v>1754.3738499999999</v>
      </c>
      <c r="E203" s="17">
        <v>3.4571800000000001</v>
      </c>
      <c r="F203" s="17">
        <v>2599.5230999999999</v>
      </c>
      <c r="G203" s="17">
        <v>32.240459999999999</v>
      </c>
      <c r="H203" s="17">
        <v>148.04957999999999</v>
      </c>
      <c r="I203" s="17">
        <v>1905.25</v>
      </c>
      <c r="J203" s="17">
        <v>1905.25</v>
      </c>
      <c r="K203" s="17">
        <v>82.54983</v>
      </c>
      <c r="L203" s="17">
        <v>3195.2947800000002</v>
      </c>
    </row>
    <row r="204" spans="1:12">
      <c r="A204" s="26">
        <v>41790</v>
      </c>
      <c r="B204" s="17">
        <v>1767.93139</v>
      </c>
      <c r="C204" s="17">
        <v>846.88210000000004</v>
      </c>
      <c r="D204" s="17">
        <v>1749.52118</v>
      </c>
      <c r="E204" s="17">
        <v>3.4476100000000001</v>
      </c>
      <c r="F204" s="17">
        <v>2592.3327100000001</v>
      </c>
      <c r="G204" s="17">
        <v>32.15128</v>
      </c>
      <c r="H204" s="17">
        <v>147.64007000000001</v>
      </c>
      <c r="I204" s="17">
        <v>1899.98</v>
      </c>
      <c r="J204" s="17">
        <v>1899.98</v>
      </c>
      <c r="K204" s="17">
        <v>82.321489999999997</v>
      </c>
      <c r="L204" s="17">
        <v>3186.4564599999999</v>
      </c>
    </row>
    <row r="205" spans="1:12">
      <c r="A205" s="26">
        <v>41791</v>
      </c>
      <c r="B205" s="17">
        <v>1767.93139</v>
      </c>
      <c r="C205" s="17">
        <v>846.88210000000004</v>
      </c>
      <c r="D205" s="17">
        <v>1749.52118</v>
      </c>
      <c r="E205" s="17">
        <v>3.4476100000000001</v>
      </c>
      <c r="F205" s="17">
        <v>2592.3327100000001</v>
      </c>
      <c r="G205" s="17">
        <v>32.15128</v>
      </c>
      <c r="H205" s="17">
        <v>147.64007000000001</v>
      </c>
      <c r="I205" s="17">
        <v>1899.98</v>
      </c>
      <c r="J205" s="17">
        <v>1899.98</v>
      </c>
      <c r="K205" s="17">
        <v>82.321489999999997</v>
      </c>
      <c r="L205" s="17">
        <v>3186.4564599999999</v>
      </c>
    </row>
    <row r="206" spans="1:12">
      <c r="A206" s="26">
        <v>41792</v>
      </c>
      <c r="B206" s="17">
        <v>1758.0514900000001</v>
      </c>
      <c r="C206" s="17">
        <v>837.18</v>
      </c>
      <c r="D206" s="17">
        <v>1743.74082</v>
      </c>
      <c r="E206" s="17">
        <v>3.4538799999999998</v>
      </c>
      <c r="F206" s="17">
        <v>2585.1127900000001</v>
      </c>
      <c r="G206" s="17">
        <v>32.148560000000003</v>
      </c>
      <c r="H206" s="17">
        <v>147.18145000000001</v>
      </c>
      <c r="I206" s="17">
        <v>1899.98</v>
      </c>
      <c r="J206" s="17">
        <v>1899.98</v>
      </c>
      <c r="K206" s="17">
        <v>82.500219999999999</v>
      </c>
      <c r="L206" s="17">
        <v>3183.22649</v>
      </c>
    </row>
    <row r="207" spans="1:12">
      <c r="A207" s="26">
        <v>41793</v>
      </c>
      <c r="B207" s="17">
        <v>1757.4815000000001</v>
      </c>
      <c r="C207" s="17">
        <v>838.25112999999999</v>
      </c>
      <c r="D207" s="17">
        <v>1741.5032100000001</v>
      </c>
      <c r="E207" s="17">
        <v>3.4447399999999999</v>
      </c>
      <c r="F207" s="17">
        <v>2587.5827599999998</v>
      </c>
      <c r="G207" s="17">
        <v>32.006399999999999</v>
      </c>
      <c r="H207" s="17">
        <v>146.80956</v>
      </c>
      <c r="I207" s="17">
        <v>1899.98</v>
      </c>
      <c r="J207" s="17">
        <v>1899.98</v>
      </c>
      <c r="K207" s="17">
        <v>82.428629999999998</v>
      </c>
      <c r="L207" s="17">
        <v>3179.9965299999999</v>
      </c>
    </row>
    <row r="208" spans="1:12">
      <c r="A208" s="26">
        <v>41794</v>
      </c>
      <c r="B208" s="17">
        <v>1759.93759</v>
      </c>
      <c r="C208" s="17">
        <v>831.59185000000002</v>
      </c>
      <c r="D208" s="17">
        <v>1734.6670300000001</v>
      </c>
      <c r="E208" s="17">
        <v>3.43451</v>
      </c>
      <c r="F208" s="17">
        <v>2586.35628</v>
      </c>
      <c r="G208" s="17">
        <v>31.995619999999999</v>
      </c>
      <c r="H208" s="17">
        <v>146.58536000000001</v>
      </c>
      <c r="I208" s="17">
        <v>1898.94</v>
      </c>
      <c r="J208" s="17">
        <v>1898.94</v>
      </c>
      <c r="K208" s="17">
        <v>82.312089999999998</v>
      </c>
      <c r="L208" s="17">
        <v>3180.9143899999999</v>
      </c>
    </row>
    <row r="209" spans="1:12">
      <c r="A209" s="26">
        <v>41795</v>
      </c>
      <c r="B209" s="17">
        <v>1765.5436299999999</v>
      </c>
      <c r="C209" s="17">
        <v>834.30519000000004</v>
      </c>
      <c r="D209" s="17">
        <v>1731.50497</v>
      </c>
      <c r="E209" s="17">
        <v>3.4397799999999998</v>
      </c>
      <c r="F209" s="17">
        <v>2582.8616900000002</v>
      </c>
      <c r="G209" s="17">
        <v>31.985330000000001</v>
      </c>
      <c r="H209" s="17">
        <v>147.17436000000001</v>
      </c>
      <c r="I209" s="17">
        <v>1897.21</v>
      </c>
      <c r="J209" s="17">
        <v>1897.21</v>
      </c>
      <c r="K209" s="17">
        <v>82.130300000000005</v>
      </c>
      <c r="L209" s="17">
        <v>3185.2258700000002</v>
      </c>
    </row>
    <row r="210" spans="1:12">
      <c r="A210" s="26">
        <v>41796</v>
      </c>
      <c r="B210" s="17">
        <v>1764.76017</v>
      </c>
      <c r="C210" s="17">
        <v>843.47379999999998</v>
      </c>
      <c r="D210" s="17">
        <v>1730.0740900000001</v>
      </c>
      <c r="E210" s="17">
        <v>3.4430800000000001</v>
      </c>
      <c r="F210" s="17">
        <v>2579.6140599999999</v>
      </c>
      <c r="G210" s="17">
        <v>31.96677</v>
      </c>
      <c r="H210" s="17">
        <v>146.66351</v>
      </c>
      <c r="I210" s="17">
        <v>1891.49</v>
      </c>
      <c r="J210" s="17">
        <v>1891.49</v>
      </c>
      <c r="K210" s="17">
        <v>81.953639999999993</v>
      </c>
      <c r="L210" s="17">
        <v>3175.0551099999998</v>
      </c>
    </row>
    <row r="211" spans="1:12">
      <c r="A211" s="26">
        <v>41797</v>
      </c>
      <c r="B211" s="17">
        <v>1758.8822700000001</v>
      </c>
      <c r="C211" s="17">
        <v>840.66444000000001</v>
      </c>
      <c r="D211" s="17">
        <v>1724.3117199999999</v>
      </c>
      <c r="E211" s="17">
        <v>3.43161</v>
      </c>
      <c r="F211" s="17">
        <v>2571.0221200000001</v>
      </c>
      <c r="G211" s="17">
        <v>31.860299999999999</v>
      </c>
      <c r="H211" s="17">
        <v>146.17501999999999</v>
      </c>
      <c r="I211" s="17">
        <v>1885.19</v>
      </c>
      <c r="J211" s="17">
        <v>1885.19</v>
      </c>
      <c r="K211" s="17">
        <v>81.680679999999995</v>
      </c>
      <c r="L211" s="17">
        <v>3164.47993</v>
      </c>
    </row>
    <row r="212" spans="1:12">
      <c r="A212" s="26">
        <v>41798</v>
      </c>
      <c r="B212" s="17">
        <v>1758.8822700000001</v>
      </c>
      <c r="C212" s="17">
        <v>840.66444000000001</v>
      </c>
      <c r="D212" s="17">
        <v>1724.3117199999999</v>
      </c>
      <c r="E212" s="17">
        <v>3.43161</v>
      </c>
      <c r="F212" s="17">
        <v>2571.0221200000001</v>
      </c>
      <c r="G212" s="17">
        <v>31.860299999999999</v>
      </c>
      <c r="H212" s="17">
        <v>146.17501999999999</v>
      </c>
      <c r="I212" s="17">
        <v>1885.19</v>
      </c>
      <c r="J212" s="17">
        <v>1885.19</v>
      </c>
      <c r="K212" s="17">
        <v>81.680679999999995</v>
      </c>
      <c r="L212" s="17">
        <v>3164.47993</v>
      </c>
    </row>
    <row r="213" spans="1:12">
      <c r="A213" s="26">
        <v>41799</v>
      </c>
      <c r="B213" s="17">
        <v>1760.5789400000001</v>
      </c>
      <c r="C213" s="17">
        <v>845.18718000000001</v>
      </c>
      <c r="D213" s="17">
        <v>1728.42211</v>
      </c>
      <c r="E213" s="17">
        <v>3.4256899999999999</v>
      </c>
      <c r="F213" s="17">
        <v>2562.35025</v>
      </c>
      <c r="G213" s="17">
        <v>31.865960000000001</v>
      </c>
      <c r="H213" s="17">
        <v>145.11731</v>
      </c>
      <c r="I213" s="17">
        <v>1885.19</v>
      </c>
      <c r="J213" s="17">
        <v>1885.19</v>
      </c>
      <c r="K213" s="17">
        <v>81.78698</v>
      </c>
      <c r="L213" s="17">
        <v>3165.61105</v>
      </c>
    </row>
    <row r="214" spans="1:12">
      <c r="A214" s="26">
        <v>41800</v>
      </c>
      <c r="B214" s="17">
        <v>1762.59096</v>
      </c>
      <c r="C214" s="17">
        <v>844.44394999999997</v>
      </c>
      <c r="D214" s="17">
        <v>1724.7755999999999</v>
      </c>
      <c r="E214" s="17">
        <v>3.4050199999999999</v>
      </c>
      <c r="F214" s="17">
        <v>2550.4841799999999</v>
      </c>
      <c r="G214" s="17">
        <v>31.761009999999999</v>
      </c>
      <c r="H214" s="17">
        <v>144.37594999999999</v>
      </c>
      <c r="I214" s="17">
        <v>1883.11</v>
      </c>
      <c r="J214" s="17">
        <v>1883.11</v>
      </c>
      <c r="K214" s="17">
        <v>81.625919999999994</v>
      </c>
      <c r="L214" s="17">
        <v>3155.9040500000001</v>
      </c>
    </row>
    <row r="215" spans="1:12">
      <c r="A215" s="26">
        <v>41801</v>
      </c>
      <c r="B215" s="17">
        <v>1769.1028799999999</v>
      </c>
      <c r="C215" s="17">
        <v>842.76833999999997</v>
      </c>
      <c r="D215" s="17">
        <v>1732.9685500000001</v>
      </c>
      <c r="E215" s="17">
        <v>3.4016199999999999</v>
      </c>
      <c r="F215" s="17">
        <v>2550.0106799999999</v>
      </c>
      <c r="G215" s="17">
        <v>31.783270000000002</v>
      </c>
      <c r="H215" s="17">
        <v>144.59689</v>
      </c>
      <c r="I215" s="17">
        <v>1884.43</v>
      </c>
      <c r="J215" s="17">
        <v>1884.43</v>
      </c>
      <c r="K215" s="17">
        <v>81.754009999999994</v>
      </c>
      <c r="L215" s="17">
        <v>3163.39264</v>
      </c>
    </row>
    <row r="216" spans="1:12">
      <c r="A216" s="26">
        <v>41802</v>
      </c>
      <c r="B216" s="17">
        <v>1775.5382</v>
      </c>
      <c r="C216" s="17">
        <v>843.82444999999996</v>
      </c>
      <c r="D216" s="17">
        <v>1736.1651199999999</v>
      </c>
      <c r="E216" s="17">
        <v>3.4090099999999999</v>
      </c>
      <c r="F216" s="17">
        <v>2553.1723000000002</v>
      </c>
      <c r="G216" s="17">
        <v>31.78576</v>
      </c>
      <c r="H216" s="17">
        <v>145.08592999999999</v>
      </c>
      <c r="I216" s="17">
        <v>1884.26</v>
      </c>
      <c r="J216" s="17">
        <v>1884.26</v>
      </c>
      <c r="K216" s="17">
        <v>81.67577</v>
      </c>
      <c r="L216" s="17">
        <v>3173.09384</v>
      </c>
    </row>
    <row r="217" spans="1:12">
      <c r="A217" s="26">
        <v>41803</v>
      </c>
      <c r="B217" s="17">
        <v>1762.4277500000001</v>
      </c>
      <c r="C217" s="17">
        <v>839.65818000000002</v>
      </c>
      <c r="D217" s="17">
        <v>1726.3545200000001</v>
      </c>
      <c r="E217" s="17">
        <v>3.3816600000000001</v>
      </c>
      <c r="F217" s="17">
        <v>2538.6391400000002</v>
      </c>
      <c r="G217" s="17">
        <v>31.420059999999999</v>
      </c>
      <c r="H217" s="17">
        <v>144.19226</v>
      </c>
      <c r="I217" s="17">
        <v>1876.72</v>
      </c>
      <c r="J217" s="17">
        <v>1876.72</v>
      </c>
      <c r="K217" s="17">
        <v>81.419520000000006</v>
      </c>
      <c r="L217" s="17">
        <v>3182.54178</v>
      </c>
    </row>
    <row r="218" spans="1:12">
      <c r="A218" s="26">
        <v>41804</v>
      </c>
      <c r="B218" s="17">
        <v>1762.3244500000001</v>
      </c>
      <c r="C218" s="17">
        <v>839.60897</v>
      </c>
      <c r="D218" s="17">
        <v>1726.25333</v>
      </c>
      <c r="E218" s="17">
        <v>3.3814600000000001</v>
      </c>
      <c r="F218" s="17">
        <v>2538.49035</v>
      </c>
      <c r="G218" s="17">
        <v>31.418220000000002</v>
      </c>
      <c r="H218" s="17">
        <v>144.18380999999999</v>
      </c>
      <c r="I218" s="17">
        <v>1876.61</v>
      </c>
      <c r="J218" s="17">
        <v>1876.61</v>
      </c>
      <c r="K218" s="17">
        <v>81.414749999999998</v>
      </c>
      <c r="L218" s="17">
        <v>3182.3552399999999</v>
      </c>
    </row>
    <row r="219" spans="1:12">
      <c r="A219" s="26">
        <v>41805</v>
      </c>
      <c r="B219" s="17">
        <v>1762.3244500000001</v>
      </c>
      <c r="C219" s="17">
        <v>839.60897</v>
      </c>
      <c r="D219" s="17">
        <v>1726.25333</v>
      </c>
      <c r="E219" s="17">
        <v>3.3814600000000001</v>
      </c>
      <c r="F219" s="17">
        <v>2538.49035</v>
      </c>
      <c r="G219" s="17">
        <v>31.418220000000002</v>
      </c>
      <c r="H219" s="17">
        <v>144.18380999999999</v>
      </c>
      <c r="I219" s="17">
        <v>1876.61</v>
      </c>
      <c r="J219" s="17">
        <v>1876.61</v>
      </c>
      <c r="K219" s="17">
        <v>81.414749999999998</v>
      </c>
      <c r="L219" s="17">
        <v>3182.3552399999999</v>
      </c>
    </row>
    <row r="220" spans="1:12">
      <c r="A220" s="26">
        <v>41806</v>
      </c>
      <c r="B220" s="17">
        <v>1763.0751</v>
      </c>
      <c r="C220" s="17">
        <v>840.96348</v>
      </c>
      <c r="D220" s="17">
        <v>1729.2757099999999</v>
      </c>
      <c r="E220" s="17">
        <v>3.3712599999999999</v>
      </c>
      <c r="F220" s="17">
        <v>2546.3721099999998</v>
      </c>
      <c r="G220" s="17">
        <v>31.241689999999998</v>
      </c>
      <c r="H220" s="17">
        <v>144.02888999999999</v>
      </c>
      <c r="I220" s="17">
        <v>1876.61</v>
      </c>
      <c r="J220" s="17">
        <v>1876.61</v>
      </c>
      <c r="K220" s="17">
        <v>81.520849999999996</v>
      </c>
      <c r="L220" s="17">
        <v>3187.0467600000002</v>
      </c>
    </row>
    <row r="221" spans="1:12">
      <c r="A221" s="26">
        <v>41807</v>
      </c>
      <c r="B221" s="17">
        <v>1760.5249899999999</v>
      </c>
      <c r="C221" s="17">
        <v>836.59672999999998</v>
      </c>
      <c r="D221" s="17">
        <v>1736.5930000000001</v>
      </c>
      <c r="E221" s="17">
        <v>3.3691900000000001</v>
      </c>
      <c r="F221" s="17">
        <v>2554.1285400000002</v>
      </c>
      <c r="G221" s="17">
        <v>31.364380000000001</v>
      </c>
      <c r="H221" s="17">
        <v>143.90337</v>
      </c>
      <c r="I221" s="17">
        <v>1885.94</v>
      </c>
      <c r="J221" s="17">
        <v>1885.94</v>
      </c>
      <c r="K221" s="17">
        <v>81.89058</v>
      </c>
      <c r="L221" s="17">
        <v>3199.6858000000002</v>
      </c>
    </row>
    <row r="222" spans="1:12">
      <c r="A222" s="26">
        <v>41808</v>
      </c>
      <c r="B222" s="17">
        <v>1773.20515</v>
      </c>
      <c r="C222" s="17">
        <v>842.53205000000003</v>
      </c>
      <c r="D222" s="17">
        <v>1746.5011500000001</v>
      </c>
      <c r="E222" s="17">
        <v>3.39195</v>
      </c>
      <c r="F222" s="17">
        <v>2577.5671699999998</v>
      </c>
      <c r="G222" s="17">
        <v>31.445699999999999</v>
      </c>
      <c r="H222" s="17">
        <v>145.29237000000001</v>
      </c>
      <c r="I222" s="17">
        <v>1899.32</v>
      </c>
      <c r="J222" s="17">
        <v>1899.32</v>
      </c>
      <c r="K222" s="17">
        <v>82.4</v>
      </c>
      <c r="L222" s="17">
        <v>3216.4984199999999</v>
      </c>
    </row>
    <row r="223" spans="1:12">
      <c r="A223" s="26">
        <v>41809</v>
      </c>
      <c r="B223" s="17">
        <v>1782.93552</v>
      </c>
      <c r="C223" s="17">
        <v>850.5856</v>
      </c>
      <c r="D223" s="17">
        <v>1749.7738400000001</v>
      </c>
      <c r="E223" s="17">
        <v>3.4045100000000001</v>
      </c>
      <c r="F223" s="17">
        <v>2583.7969400000002</v>
      </c>
      <c r="G223" s="17">
        <v>31.529109999999999</v>
      </c>
      <c r="H223" s="17">
        <v>145.94359</v>
      </c>
      <c r="I223" s="17">
        <v>1895.53</v>
      </c>
      <c r="J223" s="17">
        <v>1895.53</v>
      </c>
      <c r="K223" s="17">
        <v>82.235569999999996</v>
      </c>
      <c r="L223" s="17">
        <v>3232.25776</v>
      </c>
    </row>
    <row r="224" spans="1:12">
      <c r="A224" s="26">
        <v>41810</v>
      </c>
      <c r="B224" s="17">
        <v>1764.2560599999999</v>
      </c>
      <c r="C224" s="17">
        <v>841.55256999999995</v>
      </c>
      <c r="D224" s="17">
        <v>1745.7490299999999</v>
      </c>
      <c r="E224" s="17">
        <v>3.3772099999999998</v>
      </c>
      <c r="F224" s="17">
        <v>2553.09294</v>
      </c>
      <c r="G224" s="17">
        <v>31.26446</v>
      </c>
      <c r="H224" s="17">
        <v>144.50112999999999</v>
      </c>
      <c r="I224" s="17">
        <v>1880.87</v>
      </c>
      <c r="J224" s="17">
        <v>1880.87</v>
      </c>
      <c r="K224" s="17">
        <v>81.59957</v>
      </c>
      <c r="L224" s="17">
        <v>3200.48839</v>
      </c>
    </row>
    <row r="225" spans="1:12">
      <c r="A225" s="26">
        <v>41811</v>
      </c>
      <c r="B225" s="17">
        <v>1767.1544799999999</v>
      </c>
      <c r="C225" s="17">
        <v>842.93511999999998</v>
      </c>
      <c r="D225" s="17">
        <v>1748.6170400000001</v>
      </c>
      <c r="E225" s="17">
        <v>3.3827600000000002</v>
      </c>
      <c r="F225" s="17">
        <v>2557.2873</v>
      </c>
      <c r="G225" s="17">
        <v>31.315819999999999</v>
      </c>
      <c r="H225" s="17">
        <v>144.73851999999999</v>
      </c>
      <c r="I225" s="17">
        <v>1883.96</v>
      </c>
      <c r="J225" s="17">
        <v>1883.96</v>
      </c>
      <c r="K225" s="17">
        <v>81.733620000000002</v>
      </c>
      <c r="L225" s="17">
        <v>3205.7463400000001</v>
      </c>
    </row>
    <row r="226" spans="1:12">
      <c r="A226" s="26">
        <v>41812</v>
      </c>
      <c r="B226" s="17">
        <v>1767.1544799999999</v>
      </c>
      <c r="C226" s="17">
        <v>842.93511999999998</v>
      </c>
      <c r="D226" s="17">
        <v>1748.6170400000001</v>
      </c>
      <c r="E226" s="17">
        <v>3.3827600000000002</v>
      </c>
      <c r="F226" s="17">
        <v>2557.2873</v>
      </c>
      <c r="G226" s="17">
        <v>31.315819999999999</v>
      </c>
      <c r="H226" s="17">
        <v>144.73851999999999</v>
      </c>
      <c r="I226" s="17">
        <v>1883.96</v>
      </c>
      <c r="J226" s="17">
        <v>1883.96</v>
      </c>
      <c r="K226" s="17">
        <v>81.733620000000002</v>
      </c>
      <c r="L226" s="17">
        <v>3205.7463400000001</v>
      </c>
    </row>
    <row r="227" spans="1:12">
      <c r="A227" s="26">
        <v>41813</v>
      </c>
      <c r="B227" s="17">
        <v>1774.5019199999999</v>
      </c>
      <c r="C227" s="17">
        <v>848.47775000000001</v>
      </c>
      <c r="D227" s="17">
        <v>1754.4794199999999</v>
      </c>
      <c r="E227" s="17">
        <v>3.4031099999999999</v>
      </c>
      <c r="F227" s="17">
        <v>2560.4900400000001</v>
      </c>
      <c r="G227" s="17">
        <v>31.295020000000001</v>
      </c>
      <c r="H227" s="17">
        <v>144.77968000000001</v>
      </c>
      <c r="I227" s="17">
        <v>1883.96</v>
      </c>
      <c r="J227" s="17">
        <v>1883.96</v>
      </c>
      <c r="K227" s="17">
        <v>81.769099999999995</v>
      </c>
      <c r="L227" s="17">
        <v>3203.86238</v>
      </c>
    </row>
    <row r="228" spans="1:12">
      <c r="A228" s="26">
        <v>41814</v>
      </c>
      <c r="B228" s="17">
        <v>1766.9660799999999</v>
      </c>
      <c r="C228" s="17">
        <v>848.17215999999996</v>
      </c>
      <c r="D228" s="17">
        <v>1753.8261</v>
      </c>
      <c r="E228" s="17">
        <v>3.4246300000000001</v>
      </c>
      <c r="F228" s="17">
        <v>2561.2436200000002</v>
      </c>
      <c r="G228" s="17">
        <v>31.344480000000001</v>
      </c>
      <c r="H228" s="17">
        <v>144.70739</v>
      </c>
      <c r="I228" s="17">
        <v>1883.96</v>
      </c>
      <c r="J228" s="17">
        <v>1883.96</v>
      </c>
      <c r="K228" s="17">
        <v>81.911299999999997</v>
      </c>
      <c r="L228" s="17">
        <v>3196.8917200000001</v>
      </c>
    </row>
    <row r="229" spans="1:12">
      <c r="A229" s="26">
        <v>41815</v>
      </c>
      <c r="B229" s="17">
        <v>1770.61518</v>
      </c>
      <c r="C229" s="17">
        <v>854.05552</v>
      </c>
      <c r="D229" s="17">
        <v>1758.0311400000001</v>
      </c>
      <c r="E229" s="17">
        <v>3.4282400000000002</v>
      </c>
      <c r="F229" s="17">
        <v>2570.77709</v>
      </c>
      <c r="G229" s="17">
        <v>31.336659999999998</v>
      </c>
      <c r="H229" s="17">
        <v>144.85178999999999</v>
      </c>
      <c r="I229" s="17">
        <v>1885.84</v>
      </c>
      <c r="J229" s="17">
        <v>1885.84</v>
      </c>
      <c r="K229" s="17">
        <v>82.135890000000003</v>
      </c>
      <c r="L229" s="17">
        <v>3201.96774</v>
      </c>
    </row>
    <row r="230" spans="1:12">
      <c r="A230" s="26">
        <v>41816</v>
      </c>
      <c r="B230" s="17">
        <v>1766.41049</v>
      </c>
      <c r="C230" s="17">
        <v>851.05727999999999</v>
      </c>
      <c r="D230" s="17">
        <v>1753.8117</v>
      </c>
      <c r="E230" s="17">
        <v>3.41608</v>
      </c>
      <c r="F230" s="17">
        <v>2553.9461299999998</v>
      </c>
      <c r="G230" s="17">
        <v>31.241389999999999</v>
      </c>
      <c r="H230" s="17">
        <v>144.19775000000001</v>
      </c>
      <c r="I230" s="17">
        <v>1879.56</v>
      </c>
      <c r="J230" s="17">
        <v>1879.56</v>
      </c>
      <c r="K230" s="17">
        <v>82.005240000000001</v>
      </c>
      <c r="L230" s="17">
        <v>3196.0038199999999</v>
      </c>
    </row>
    <row r="231" spans="1:12">
      <c r="A231" s="26">
        <v>41817</v>
      </c>
      <c r="B231" s="17">
        <v>1775.49038</v>
      </c>
      <c r="C231" s="17">
        <v>858.50027</v>
      </c>
      <c r="D231" s="17">
        <v>1765.38714</v>
      </c>
      <c r="E231" s="17">
        <v>3.4262000000000001</v>
      </c>
      <c r="F231" s="17">
        <v>2571.7834800000001</v>
      </c>
      <c r="G231" s="17">
        <v>31.379760000000001</v>
      </c>
      <c r="H231" s="17">
        <v>145.05697000000001</v>
      </c>
      <c r="I231" s="17">
        <v>1885.61</v>
      </c>
      <c r="J231" s="17">
        <v>1885.61</v>
      </c>
      <c r="K231" s="17">
        <v>82.269199999999998</v>
      </c>
      <c r="L231" s="17">
        <v>3208.1768499999998</v>
      </c>
    </row>
    <row r="232" spans="1:12">
      <c r="A232" s="26">
        <v>41818</v>
      </c>
      <c r="B232" s="17">
        <v>1770.5752199999999</v>
      </c>
      <c r="C232" s="17">
        <v>856.12365999999997</v>
      </c>
      <c r="D232" s="17">
        <v>1760.4999499999999</v>
      </c>
      <c r="E232" s="17">
        <v>3.4167200000000002</v>
      </c>
      <c r="F232" s="17">
        <v>2564.66392</v>
      </c>
      <c r="G232" s="17">
        <v>31.29289</v>
      </c>
      <c r="H232" s="17">
        <v>144.65539999999999</v>
      </c>
      <c r="I232" s="17">
        <v>1880.39</v>
      </c>
      <c r="J232" s="17">
        <v>1880.39</v>
      </c>
      <c r="K232" s="17">
        <v>82.041449999999998</v>
      </c>
      <c r="L232" s="17">
        <v>3199.2955499999998</v>
      </c>
    </row>
    <row r="233" spans="1:12">
      <c r="A233" s="26">
        <v>41819</v>
      </c>
      <c r="B233" s="17">
        <v>1770.5752199999999</v>
      </c>
      <c r="C233" s="17">
        <v>856.12365999999997</v>
      </c>
      <c r="D233" s="17">
        <v>1760.4999499999999</v>
      </c>
      <c r="E233" s="17">
        <v>3.4167200000000002</v>
      </c>
      <c r="F233" s="17">
        <v>2564.66392</v>
      </c>
      <c r="G233" s="17">
        <v>31.29289</v>
      </c>
      <c r="H233" s="17">
        <v>144.65539999999999</v>
      </c>
      <c r="I233" s="17">
        <v>1880.39</v>
      </c>
      <c r="J233" s="17">
        <v>1880.39</v>
      </c>
      <c r="K233" s="17">
        <v>82.041449999999998</v>
      </c>
      <c r="L233" s="17">
        <v>3199.2955499999998</v>
      </c>
    </row>
    <row r="234" spans="1:12">
      <c r="A234" s="26">
        <v>41820</v>
      </c>
      <c r="B234" s="17">
        <v>1774.52404</v>
      </c>
      <c r="C234" s="17">
        <v>852.93930999999998</v>
      </c>
      <c r="D234" s="17">
        <v>1765.1271899999999</v>
      </c>
      <c r="E234" s="17">
        <v>3.3953099999999998</v>
      </c>
      <c r="F234" s="17">
        <v>2574.2539099999999</v>
      </c>
      <c r="G234" s="17">
        <v>31.261679999999998</v>
      </c>
      <c r="H234" s="17">
        <v>144.93526</v>
      </c>
      <c r="I234" s="17">
        <v>1880.39</v>
      </c>
      <c r="J234" s="17">
        <v>1880.39</v>
      </c>
      <c r="K234" s="17">
        <v>81.969920000000002</v>
      </c>
      <c r="L234" s="17">
        <v>3214.7147399999999</v>
      </c>
    </row>
    <row r="235" spans="1:12">
      <c r="A235" s="26">
        <v>41821</v>
      </c>
      <c r="B235" s="17">
        <v>1782.6097199999999</v>
      </c>
      <c r="C235" s="17">
        <v>853.09409000000005</v>
      </c>
      <c r="D235" s="17">
        <v>1763.96811</v>
      </c>
      <c r="E235" s="17">
        <v>3.4050799999999999</v>
      </c>
      <c r="F235" s="17">
        <v>2571.9974400000001</v>
      </c>
      <c r="G235" s="17">
        <v>31.29289</v>
      </c>
      <c r="H235" s="17">
        <v>144.97772000000001</v>
      </c>
      <c r="I235" s="17">
        <v>1880.39</v>
      </c>
      <c r="J235" s="17">
        <v>1880.39</v>
      </c>
      <c r="K235" s="17">
        <v>81.75609</v>
      </c>
      <c r="L235" s="17">
        <v>3222.0482699999998</v>
      </c>
    </row>
    <row r="236" spans="1:12">
      <c r="A236" s="26">
        <v>41822</v>
      </c>
      <c r="B236" s="17">
        <v>1758.8444</v>
      </c>
      <c r="C236" s="17">
        <v>841.23194999999998</v>
      </c>
      <c r="D236" s="17">
        <v>1747.6047599999999</v>
      </c>
      <c r="E236" s="17">
        <v>3.3757700000000002</v>
      </c>
      <c r="F236" s="17">
        <v>2545.1513</v>
      </c>
      <c r="G236" s="17">
        <v>31.238710000000001</v>
      </c>
      <c r="H236" s="17">
        <v>143.79034999999999</v>
      </c>
      <c r="I236" s="17">
        <v>1864.17</v>
      </c>
      <c r="J236" s="17">
        <v>1864.17</v>
      </c>
      <c r="K236" s="17">
        <v>80.94529</v>
      </c>
      <c r="L236" s="17">
        <v>3200.40706</v>
      </c>
    </row>
    <row r="237" spans="1:12">
      <c r="A237" s="26">
        <v>41823</v>
      </c>
      <c r="B237" s="17">
        <v>1737.3735200000001</v>
      </c>
      <c r="C237" s="17">
        <v>833.17022999999995</v>
      </c>
      <c r="D237" s="17">
        <v>1743.02216</v>
      </c>
      <c r="E237" s="17">
        <v>3.36788</v>
      </c>
      <c r="F237" s="17">
        <v>2525.7895699999999</v>
      </c>
      <c r="G237" s="17">
        <v>31.02073</v>
      </c>
      <c r="H237" s="17">
        <v>142.82624999999999</v>
      </c>
      <c r="I237" s="17">
        <v>1855.97</v>
      </c>
      <c r="J237" s="17">
        <v>1855.97</v>
      </c>
      <c r="K237" s="17">
        <v>80.589230000000001</v>
      </c>
      <c r="L237" s="17">
        <v>3181.3181800000002</v>
      </c>
    </row>
    <row r="238" spans="1:12">
      <c r="A238" s="26">
        <v>41824</v>
      </c>
      <c r="B238" s="17">
        <v>1729.7046499999999</v>
      </c>
      <c r="C238" s="17">
        <v>834.47856000000002</v>
      </c>
      <c r="D238" s="17">
        <v>1738.33349</v>
      </c>
      <c r="E238" s="17">
        <v>3.37079</v>
      </c>
      <c r="F238" s="17">
        <v>2511.5651600000001</v>
      </c>
      <c r="G238" s="17">
        <v>30.901450000000001</v>
      </c>
      <c r="H238" s="17">
        <v>142.39919</v>
      </c>
      <c r="I238" s="17">
        <v>1848.37</v>
      </c>
      <c r="J238" s="17">
        <v>1848.37</v>
      </c>
      <c r="K238" s="17">
        <v>80.259230000000002</v>
      </c>
      <c r="L238" s="17">
        <v>3169.0303699999999</v>
      </c>
    </row>
    <row r="239" spans="1:12">
      <c r="A239" s="26">
        <v>41825</v>
      </c>
      <c r="B239" s="17">
        <v>1729.7046499999999</v>
      </c>
      <c r="C239" s="17">
        <v>834.47856000000002</v>
      </c>
      <c r="D239" s="17">
        <v>1738.33349</v>
      </c>
      <c r="E239" s="17">
        <v>3.37079</v>
      </c>
      <c r="F239" s="17">
        <v>2511.5651600000001</v>
      </c>
      <c r="G239" s="17">
        <v>30.901450000000001</v>
      </c>
      <c r="H239" s="17">
        <v>142.39919</v>
      </c>
      <c r="I239" s="17">
        <v>1848.37</v>
      </c>
      <c r="J239" s="17">
        <v>1848.37</v>
      </c>
      <c r="K239" s="17">
        <v>80.259230000000002</v>
      </c>
      <c r="L239" s="17">
        <v>3169.0303699999999</v>
      </c>
    </row>
    <row r="240" spans="1:12">
      <c r="A240" s="26">
        <v>41826</v>
      </c>
      <c r="B240" s="17">
        <v>1729.7046499999999</v>
      </c>
      <c r="C240" s="17">
        <v>834.47856000000002</v>
      </c>
      <c r="D240" s="17">
        <v>1738.33349</v>
      </c>
      <c r="E240" s="17">
        <v>3.37079</v>
      </c>
      <c r="F240" s="17">
        <v>2511.5651600000001</v>
      </c>
      <c r="G240" s="17">
        <v>30.901450000000001</v>
      </c>
      <c r="H240" s="17">
        <v>142.39919</v>
      </c>
      <c r="I240" s="17">
        <v>1848.37</v>
      </c>
      <c r="J240" s="17">
        <v>1848.37</v>
      </c>
      <c r="K240" s="17">
        <v>80.259230000000002</v>
      </c>
      <c r="L240" s="17">
        <v>3169.0303699999999</v>
      </c>
    </row>
    <row r="241" spans="1:12">
      <c r="A241" s="26">
        <v>41827</v>
      </c>
      <c r="B241" s="17">
        <v>1732.10753</v>
      </c>
      <c r="C241" s="17">
        <v>831.51288999999997</v>
      </c>
      <c r="D241" s="17">
        <v>1732.4679000000001</v>
      </c>
      <c r="E241" s="17">
        <v>3.355</v>
      </c>
      <c r="F241" s="17">
        <v>2512.8590199999999</v>
      </c>
      <c r="G241" s="17">
        <v>30.789490000000001</v>
      </c>
      <c r="H241" s="17">
        <v>142.20527999999999</v>
      </c>
      <c r="I241" s="17">
        <v>1848.37</v>
      </c>
      <c r="J241" s="17">
        <v>1848.37</v>
      </c>
      <c r="K241" s="17">
        <v>80.016019999999997</v>
      </c>
      <c r="L241" s="17">
        <v>3165.1487900000002</v>
      </c>
    </row>
    <row r="242" spans="1:12">
      <c r="A242" s="26">
        <v>41828</v>
      </c>
      <c r="B242" s="17">
        <v>1737.2484899999999</v>
      </c>
      <c r="C242" s="17">
        <v>834.36244999999997</v>
      </c>
      <c r="D242" s="17">
        <v>1732.4554800000001</v>
      </c>
      <c r="E242" s="17">
        <v>3.3382000000000001</v>
      </c>
      <c r="F242" s="17">
        <v>2516.40389</v>
      </c>
      <c r="G242" s="17">
        <v>30.898959999999999</v>
      </c>
      <c r="H242" s="17">
        <v>142.20554999999999</v>
      </c>
      <c r="I242" s="17">
        <v>1848.53</v>
      </c>
      <c r="J242" s="17">
        <v>1848.53</v>
      </c>
      <c r="K242" s="17">
        <v>80.196529999999996</v>
      </c>
      <c r="L242" s="17">
        <v>3163.9439499999999</v>
      </c>
    </row>
    <row r="243" spans="1:12">
      <c r="A243" s="26">
        <v>41829</v>
      </c>
      <c r="B243" s="17">
        <v>1742.96829</v>
      </c>
      <c r="C243" s="17">
        <v>836.09833000000003</v>
      </c>
      <c r="D243" s="17">
        <v>1740.49765</v>
      </c>
      <c r="E243" s="17">
        <v>3.3456000000000001</v>
      </c>
      <c r="F243" s="17">
        <v>2528.1659599999998</v>
      </c>
      <c r="G243" s="17">
        <v>31.00234</v>
      </c>
      <c r="H243" s="17">
        <v>142.79892000000001</v>
      </c>
      <c r="I243" s="17">
        <v>1853.63</v>
      </c>
      <c r="J243" s="17">
        <v>1853.63</v>
      </c>
      <c r="K243" s="17">
        <v>80.557580000000002</v>
      </c>
      <c r="L243" s="17">
        <v>3176.3803699999999</v>
      </c>
    </row>
    <row r="244" spans="1:12">
      <c r="A244" s="26">
        <v>41830</v>
      </c>
      <c r="B244" s="17">
        <v>1744.7313200000001</v>
      </c>
      <c r="C244" s="17">
        <v>836.35136999999997</v>
      </c>
      <c r="D244" s="17">
        <v>1743.1892800000001</v>
      </c>
      <c r="E244" s="17">
        <v>3.36219</v>
      </c>
      <c r="F244" s="17">
        <v>2528.8656000000001</v>
      </c>
      <c r="G244" s="17">
        <v>30.996169999999999</v>
      </c>
      <c r="H244" s="17">
        <v>142.98919000000001</v>
      </c>
      <c r="I244" s="17">
        <v>1859.46</v>
      </c>
      <c r="J244" s="17">
        <v>1859.46</v>
      </c>
      <c r="K244" s="17">
        <v>80.951679999999996</v>
      </c>
      <c r="L244" s="17">
        <v>3181.3501099999999</v>
      </c>
    </row>
    <row r="245" spans="1:12">
      <c r="A245" s="26">
        <v>41831</v>
      </c>
      <c r="B245" s="17">
        <v>1742.51503</v>
      </c>
      <c r="C245" s="17">
        <v>835.98361999999997</v>
      </c>
      <c r="D245" s="17">
        <v>1733.10634</v>
      </c>
      <c r="E245" s="17">
        <v>3.3515999999999999</v>
      </c>
      <c r="F245" s="17">
        <v>2526.3588199999999</v>
      </c>
      <c r="G245" s="17">
        <v>30.928750000000001</v>
      </c>
      <c r="H245" s="17">
        <v>143.11057</v>
      </c>
      <c r="I245" s="17">
        <v>1857.89</v>
      </c>
      <c r="J245" s="17">
        <v>1857.89</v>
      </c>
      <c r="K245" s="17">
        <v>80.777829999999994</v>
      </c>
      <c r="L245" s="17">
        <v>3176.80611</v>
      </c>
    </row>
    <row r="246" spans="1:12">
      <c r="A246" s="26">
        <v>41832</v>
      </c>
      <c r="B246" s="17">
        <v>1736.54999</v>
      </c>
      <c r="C246" s="17">
        <v>833.12184999999999</v>
      </c>
      <c r="D246" s="17">
        <v>1727.1735100000001</v>
      </c>
      <c r="E246" s="17">
        <v>3.3401200000000002</v>
      </c>
      <c r="F246" s="17">
        <v>2517.7104899999999</v>
      </c>
      <c r="G246" s="17">
        <v>30.822870000000002</v>
      </c>
      <c r="H246" s="17">
        <v>142.62066999999999</v>
      </c>
      <c r="I246" s="17">
        <v>1851.53</v>
      </c>
      <c r="J246" s="17">
        <v>1851.53</v>
      </c>
      <c r="K246" s="17">
        <v>80.501300000000001</v>
      </c>
      <c r="L246" s="17">
        <v>3165.9311499999999</v>
      </c>
    </row>
    <row r="247" spans="1:12">
      <c r="A247" s="26">
        <v>41833</v>
      </c>
      <c r="B247" s="17">
        <v>1736.54999</v>
      </c>
      <c r="C247" s="17">
        <v>833.12184999999999</v>
      </c>
      <c r="D247" s="17">
        <v>1727.1735100000001</v>
      </c>
      <c r="E247" s="17">
        <v>3.3401200000000002</v>
      </c>
      <c r="F247" s="17">
        <v>2517.7104899999999</v>
      </c>
      <c r="G247" s="17">
        <v>30.822870000000002</v>
      </c>
      <c r="H247" s="17">
        <v>142.62066999999999</v>
      </c>
      <c r="I247" s="17">
        <v>1851.53</v>
      </c>
      <c r="J247" s="17">
        <v>1851.53</v>
      </c>
      <c r="K247" s="17">
        <v>80.501300000000001</v>
      </c>
      <c r="L247" s="17">
        <v>3165.9311499999999</v>
      </c>
    </row>
    <row r="248" spans="1:12">
      <c r="A248" s="26">
        <v>41834</v>
      </c>
      <c r="B248" s="17">
        <v>1738.9569799999999</v>
      </c>
      <c r="C248" s="17">
        <v>836.05616999999995</v>
      </c>
      <c r="D248" s="17">
        <v>1725.7246700000001</v>
      </c>
      <c r="E248" s="17">
        <v>3.3403</v>
      </c>
      <c r="F248" s="17">
        <v>2522.8947800000001</v>
      </c>
      <c r="G248" s="17">
        <v>30.786999999999999</v>
      </c>
      <c r="H248" s="17">
        <v>142.69101000000001</v>
      </c>
      <c r="I248" s="17">
        <v>1851.53</v>
      </c>
      <c r="J248" s="17">
        <v>1851.53</v>
      </c>
      <c r="K248" s="17">
        <v>80.606440000000006</v>
      </c>
      <c r="L248" s="17">
        <v>3163.7093100000002</v>
      </c>
    </row>
    <row r="249" spans="1:12">
      <c r="A249" s="26">
        <v>41835</v>
      </c>
      <c r="B249" s="17">
        <v>1738.7855400000001</v>
      </c>
      <c r="C249" s="17">
        <v>834.65755999999999</v>
      </c>
      <c r="D249" s="17">
        <v>1726.4175499999999</v>
      </c>
      <c r="E249" s="17">
        <v>3.3353299999999999</v>
      </c>
      <c r="F249" s="17">
        <v>2519.9575</v>
      </c>
      <c r="G249" s="17">
        <v>30.88261</v>
      </c>
      <c r="H249" s="17">
        <v>143.12862999999999</v>
      </c>
      <c r="I249" s="17">
        <v>1857.28</v>
      </c>
      <c r="J249" s="17">
        <v>1857.28</v>
      </c>
      <c r="K249" s="17">
        <v>80.927229999999994</v>
      </c>
      <c r="L249" s="17">
        <v>3183.3779199999999</v>
      </c>
    </row>
    <row r="250" spans="1:12">
      <c r="A250" s="26">
        <v>41836</v>
      </c>
      <c r="B250" s="17">
        <v>1748.0825</v>
      </c>
      <c r="C250" s="17">
        <v>841.74441999999999</v>
      </c>
      <c r="D250" s="17">
        <v>1735.51115</v>
      </c>
      <c r="E250" s="17">
        <v>3.3403299999999998</v>
      </c>
      <c r="F250" s="17">
        <v>2527.3526900000002</v>
      </c>
      <c r="G250" s="17">
        <v>31.04072</v>
      </c>
      <c r="H250" s="17">
        <v>144.39891</v>
      </c>
      <c r="I250" s="17">
        <v>1867.41</v>
      </c>
      <c r="J250" s="17">
        <v>1867.41</v>
      </c>
      <c r="K250" s="17">
        <v>81.368629999999996</v>
      </c>
      <c r="L250" s="17">
        <v>3200.7407400000002</v>
      </c>
    </row>
    <row r="251" spans="1:12">
      <c r="A251" s="26">
        <v>41837</v>
      </c>
      <c r="B251" s="17">
        <v>1750.33474</v>
      </c>
      <c r="C251" s="17">
        <v>834.90659000000005</v>
      </c>
      <c r="D251" s="17">
        <v>1735.9167399999999</v>
      </c>
      <c r="E251" s="17">
        <v>3.31385</v>
      </c>
      <c r="F251" s="17">
        <v>2525.00263</v>
      </c>
      <c r="G251" s="17">
        <v>31.063770000000002</v>
      </c>
      <c r="H251" s="17">
        <v>144.48070999999999</v>
      </c>
      <c r="I251" s="17">
        <v>1868.02</v>
      </c>
      <c r="J251" s="17">
        <v>1868.02</v>
      </c>
      <c r="K251" s="17">
        <v>81.395210000000006</v>
      </c>
      <c r="L251" s="17">
        <v>3192.6329799999999</v>
      </c>
    </row>
    <row r="252" spans="1:12">
      <c r="A252" s="26">
        <v>41838</v>
      </c>
      <c r="B252" s="17">
        <v>1755.7014999999999</v>
      </c>
      <c r="C252" s="17">
        <v>837.13493000000005</v>
      </c>
      <c r="D252" s="17">
        <v>1742.4594999999999</v>
      </c>
      <c r="E252" s="17">
        <v>3.3035899999999998</v>
      </c>
      <c r="F252" s="17">
        <v>2528.3598999999999</v>
      </c>
      <c r="G252" s="17">
        <v>31.025189999999998</v>
      </c>
      <c r="H252" s="17">
        <v>144.46417</v>
      </c>
      <c r="I252" s="17">
        <v>1871.75</v>
      </c>
      <c r="J252" s="17">
        <v>1871.75</v>
      </c>
      <c r="K252" s="17">
        <v>81.309730000000002</v>
      </c>
      <c r="L252" s="17">
        <v>3193.9542000000001</v>
      </c>
    </row>
    <row r="253" spans="1:12">
      <c r="A253" s="26">
        <v>41839</v>
      </c>
      <c r="B253" s="17">
        <v>1755.1387</v>
      </c>
      <c r="C253" s="17">
        <v>836.86658999999997</v>
      </c>
      <c r="D253" s="17">
        <v>1741.90095</v>
      </c>
      <c r="E253" s="17">
        <v>3.30253</v>
      </c>
      <c r="F253" s="17">
        <v>2527.5494199999998</v>
      </c>
      <c r="G253" s="17">
        <v>31.015250000000002</v>
      </c>
      <c r="H253" s="17">
        <v>144.41785999999999</v>
      </c>
      <c r="I253" s="17">
        <v>1871.15</v>
      </c>
      <c r="J253" s="17">
        <v>1871.15</v>
      </c>
      <c r="K253" s="17">
        <v>81.283670000000001</v>
      </c>
      <c r="L253" s="17">
        <v>3192.9303599999998</v>
      </c>
    </row>
    <row r="254" spans="1:12">
      <c r="A254" s="26">
        <v>41840</v>
      </c>
      <c r="B254" s="17">
        <v>1755.1387</v>
      </c>
      <c r="C254" s="17">
        <v>836.86658999999997</v>
      </c>
      <c r="D254" s="17">
        <v>1741.90095</v>
      </c>
      <c r="E254" s="17">
        <v>3.30253</v>
      </c>
      <c r="F254" s="17">
        <v>2527.5494199999998</v>
      </c>
      <c r="G254" s="17">
        <v>31.015250000000002</v>
      </c>
      <c r="H254" s="17">
        <v>144.41785999999999</v>
      </c>
      <c r="I254" s="17">
        <v>1871.15</v>
      </c>
      <c r="J254" s="17">
        <v>1871.15</v>
      </c>
      <c r="K254" s="17">
        <v>81.283670000000001</v>
      </c>
      <c r="L254" s="17">
        <v>3192.9303599999998</v>
      </c>
    </row>
    <row r="255" spans="1:12">
      <c r="A255" s="26">
        <v>41841</v>
      </c>
      <c r="B255" s="17">
        <v>1753.4546700000001</v>
      </c>
      <c r="C255" s="17">
        <v>841.42008999999996</v>
      </c>
      <c r="D255" s="17">
        <v>1740.60465</v>
      </c>
      <c r="E255" s="17">
        <v>3.3037000000000001</v>
      </c>
      <c r="F255" s="17">
        <v>2529.6076899999998</v>
      </c>
      <c r="G255" s="17">
        <v>31.022960000000001</v>
      </c>
      <c r="H255" s="17">
        <v>144.15195</v>
      </c>
      <c r="I255" s="17">
        <v>1871.15</v>
      </c>
      <c r="J255" s="17">
        <v>1871.15</v>
      </c>
      <c r="K255" s="17">
        <v>81.177869999999999</v>
      </c>
      <c r="L255" s="17">
        <v>3192.5561299999999</v>
      </c>
    </row>
    <row r="256" spans="1:12">
      <c r="A256" s="26">
        <v>41842</v>
      </c>
      <c r="B256" s="17">
        <v>1747.02062</v>
      </c>
      <c r="C256" s="17">
        <v>840.23933</v>
      </c>
      <c r="D256" s="17">
        <v>1730.7320199999999</v>
      </c>
      <c r="E256" s="17">
        <v>3.3052299999999999</v>
      </c>
      <c r="F256" s="17">
        <v>2505.6320900000001</v>
      </c>
      <c r="G256" s="17">
        <v>30.878029999999999</v>
      </c>
      <c r="H256" s="17">
        <v>143.79076000000001</v>
      </c>
      <c r="I256" s="17">
        <v>1860.71</v>
      </c>
      <c r="J256" s="17">
        <v>1860.71</v>
      </c>
      <c r="K256" s="17">
        <v>80.830150000000003</v>
      </c>
      <c r="L256" s="17">
        <v>3173.62698</v>
      </c>
    </row>
    <row r="257" spans="1:12">
      <c r="A257" s="26">
        <v>41843</v>
      </c>
      <c r="B257" s="17">
        <v>1744.5954200000001</v>
      </c>
      <c r="C257" s="17">
        <v>832.38617999999997</v>
      </c>
      <c r="D257" s="17">
        <v>1720.7968699999999</v>
      </c>
      <c r="E257" s="17">
        <v>3.27576</v>
      </c>
      <c r="F257" s="17">
        <v>2488.4237800000001</v>
      </c>
      <c r="G257" s="17">
        <v>30.760580000000001</v>
      </c>
      <c r="H257" s="17">
        <v>142.92628999999999</v>
      </c>
      <c r="I257" s="17">
        <v>1848.48</v>
      </c>
      <c r="J257" s="17">
        <v>1848.48</v>
      </c>
      <c r="K257" s="17">
        <v>80.298869999999994</v>
      </c>
      <c r="L257" s="17">
        <v>3149.8099200000001</v>
      </c>
    </row>
    <row r="258" spans="1:12">
      <c r="A258" s="26">
        <v>41844</v>
      </c>
      <c r="B258" s="17">
        <v>1740.27538</v>
      </c>
      <c r="C258" s="17">
        <v>831.78584000000001</v>
      </c>
      <c r="D258" s="17">
        <v>1718.6732400000001</v>
      </c>
      <c r="E258" s="17">
        <v>3.2804700000000002</v>
      </c>
      <c r="F258" s="17">
        <v>2487.8493600000002</v>
      </c>
      <c r="G258" s="17">
        <v>30.735939999999999</v>
      </c>
      <c r="H258" s="17">
        <v>142.63443000000001</v>
      </c>
      <c r="I258" s="17">
        <v>1847.23</v>
      </c>
      <c r="J258" s="17">
        <v>1847.23</v>
      </c>
      <c r="K258" s="17">
        <v>80.244569999999996</v>
      </c>
      <c r="L258" s="17">
        <v>3134.9340299999999</v>
      </c>
    </row>
    <row r="259" spans="1:12">
      <c r="A259" s="26">
        <v>41845</v>
      </c>
      <c r="B259" s="17">
        <v>1736.85283</v>
      </c>
      <c r="C259" s="17">
        <v>828.37007000000006</v>
      </c>
      <c r="D259" s="17">
        <v>1710.72587</v>
      </c>
      <c r="E259" s="17">
        <v>3.2742399999999998</v>
      </c>
      <c r="F259" s="17">
        <v>2478.6875500000001</v>
      </c>
      <c r="G259" s="17">
        <v>30.694610000000001</v>
      </c>
      <c r="H259" s="17">
        <v>142.59793999999999</v>
      </c>
      <c r="I259" s="17">
        <v>1845.36</v>
      </c>
      <c r="J259" s="17">
        <v>1845.36</v>
      </c>
      <c r="K259" s="17">
        <v>79.989599999999996</v>
      </c>
      <c r="L259" s="17">
        <v>3131.94499</v>
      </c>
    </row>
    <row r="260" spans="1:12">
      <c r="A260" s="26">
        <v>41846</v>
      </c>
      <c r="B260" s="17">
        <v>1739.2246600000001</v>
      </c>
      <c r="C260" s="17">
        <v>829.50127999999995</v>
      </c>
      <c r="D260" s="17">
        <v>1713.0620200000001</v>
      </c>
      <c r="E260" s="17">
        <v>3.2787099999999998</v>
      </c>
      <c r="F260" s="17">
        <v>2482.07242</v>
      </c>
      <c r="G260" s="17">
        <v>30.736529999999998</v>
      </c>
      <c r="H260" s="17">
        <v>142.79266999999999</v>
      </c>
      <c r="I260" s="17">
        <v>1847.88</v>
      </c>
      <c r="J260" s="17">
        <v>1847.88</v>
      </c>
      <c r="K260" s="17">
        <v>80.098830000000007</v>
      </c>
      <c r="L260" s="17">
        <v>3136.2219399999999</v>
      </c>
    </row>
    <row r="261" spans="1:12">
      <c r="A261" s="26">
        <v>41847</v>
      </c>
      <c r="B261" s="17">
        <v>1739.2246600000001</v>
      </c>
      <c r="C261" s="17">
        <v>829.50127999999995</v>
      </c>
      <c r="D261" s="17">
        <v>1713.0620200000001</v>
      </c>
      <c r="E261" s="17">
        <v>3.2787099999999998</v>
      </c>
      <c r="F261" s="17">
        <v>2482.07242</v>
      </c>
      <c r="G261" s="17">
        <v>30.736529999999998</v>
      </c>
      <c r="H261" s="17">
        <v>142.79266999999999</v>
      </c>
      <c r="I261" s="17">
        <v>1847.88</v>
      </c>
      <c r="J261" s="17">
        <v>1847.88</v>
      </c>
      <c r="K261" s="17">
        <v>80.098830000000007</v>
      </c>
      <c r="L261" s="17">
        <v>3136.2219399999999</v>
      </c>
    </row>
    <row r="262" spans="1:12">
      <c r="A262" s="26">
        <v>41848</v>
      </c>
      <c r="B262" s="17">
        <v>1737.5615600000001</v>
      </c>
      <c r="C262" s="17">
        <v>827.68073000000004</v>
      </c>
      <c r="D262" s="17">
        <v>1710.52485</v>
      </c>
      <c r="E262" s="17">
        <v>3.27644</v>
      </c>
      <c r="F262" s="17">
        <v>2483.1811400000001</v>
      </c>
      <c r="G262" s="17">
        <v>30.72758</v>
      </c>
      <c r="H262" s="17">
        <v>142.31759</v>
      </c>
      <c r="I262" s="17">
        <v>1847.88</v>
      </c>
      <c r="J262" s="17">
        <v>1847.88</v>
      </c>
      <c r="K262" s="17">
        <v>80.064120000000003</v>
      </c>
      <c r="L262" s="17">
        <v>3141.0264200000001</v>
      </c>
    </row>
    <row r="263" spans="1:12">
      <c r="A263" s="26">
        <v>41849</v>
      </c>
      <c r="B263" s="17">
        <v>1735.7932900000001</v>
      </c>
      <c r="C263" s="17">
        <v>830.28371000000004</v>
      </c>
      <c r="D263" s="17">
        <v>1706.06033</v>
      </c>
      <c r="E263" s="17">
        <v>3.2680799999999999</v>
      </c>
      <c r="F263" s="17">
        <v>2480.2331399999998</v>
      </c>
      <c r="G263" s="17">
        <v>30.755189999999999</v>
      </c>
      <c r="H263" s="17">
        <v>141.72395</v>
      </c>
      <c r="I263" s="17">
        <v>1849.54</v>
      </c>
      <c r="J263" s="17">
        <v>1849.54</v>
      </c>
      <c r="K263" s="17">
        <v>80.066670000000002</v>
      </c>
      <c r="L263" s="17">
        <v>3133.67562</v>
      </c>
    </row>
    <row r="264" spans="1:12">
      <c r="A264" s="26">
        <v>41850</v>
      </c>
      <c r="B264" s="17">
        <v>1727.53207</v>
      </c>
      <c r="C264" s="17">
        <v>824.44710999999995</v>
      </c>
      <c r="D264" s="17">
        <v>1698.2401500000001</v>
      </c>
      <c r="E264" s="17">
        <v>3.2471899999999998</v>
      </c>
      <c r="F264" s="17">
        <v>2478.4638100000002</v>
      </c>
      <c r="G264" s="17">
        <v>30.83342</v>
      </c>
      <c r="H264" s="17">
        <v>141.07498000000001</v>
      </c>
      <c r="I264" s="17">
        <v>1852.78</v>
      </c>
      <c r="J264" s="17">
        <v>1852.78</v>
      </c>
      <c r="K264" s="17">
        <v>79.723749999999995</v>
      </c>
      <c r="L264" s="17">
        <v>3131.38348</v>
      </c>
    </row>
    <row r="265" spans="1:12">
      <c r="A265" s="26">
        <v>41851</v>
      </c>
      <c r="B265" s="17">
        <v>1739.5499600000001</v>
      </c>
      <c r="C265" s="17">
        <v>825.75450000000001</v>
      </c>
      <c r="D265" s="17">
        <v>1718.85562</v>
      </c>
      <c r="E265" s="17">
        <v>3.26044</v>
      </c>
      <c r="F265" s="17">
        <v>2503.8664699999999</v>
      </c>
      <c r="G265" s="17">
        <v>30.91966</v>
      </c>
      <c r="H265" s="17">
        <v>141.41743</v>
      </c>
      <c r="I265" s="17">
        <v>1871.49</v>
      </c>
      <c r="J265" s="17">
        <v>1871.49</v>
      </c>
      <c r="K265" s="17">
        <v>80.42501</v>
      </c>
      <c r="L265" s="17">
        <v>3159.2622700000002</v>
      </c>
    </row>
    <row r="266" spans="1:12">
      <c r="A266" s="26">
        <v>41852</v>
      </c>
      <c r="B266" s="17">
        <v>1750.33186</v>
      </c>
      <c r="C266" s="17">
        <v>833.32889999999998</v>
      </c>
      <c r="D266" s="17">
        <v>1723.1559600000001</v>
      </c>
      <c r="E266" s="17">
        <v>3.2842099999999999</v>
      </c>
      <c r="F266" s="17">
        <v>2522.1006699999998</v>
      </c>
      <c r="G266" s="17">
        <v>30.75301</v>
      </c>
      <c r="H266" s="17">
        <v>142.67137</v>
      </c>
      <c r="I266" s="17">
        <v>1878.24</v>
      </c>
      <c r="J266" s="17">
        <v>1878.24</v>
      </c>
      <c r="K266" s="17">
        <v>80.232380000000006</v>
      </c>
      <c r="L266" s="17">
        <v>3162.3926900000001</v>
      </c>
    </row>
    <row r="267" spans="1:12">
      <c r="A267" s="26">
        <v>41853</v>
      </c>
      <c r="B267" s="17">
        <v>1745.6443999999999</v>
      </c>
      <c r="C267" s="17">
        <v>831.09721000000002</v>
      </c>
      <c r="D267" s="17">
        <v>1718.5412799999999</v>
      </c>
      <c r="E267" s="17">
        <v>3.27542</v>
      </c>
      <c r="F267" s="17">
        <v>2515.3463900000002</v>
      </c>
      <c r="G267" s="17">
        <v>30.670649999999998</v>
      </c>
      <c r="H267" s="17">
        <v>142.28928999999999</v>
      </c>
      <c r="I267" s="17">
        <v>1873.21</v>
      </c>
      <c r="J267" s="17">
        <v>1873.21</v>
      </c>
      <c r="K267" s="17">
        <v>80.017510000000001</v>
      </c>
      <c r="L267" s="17">
        <v>3153.9236799999999</v>
      </c>
    </row>
    <row r="268" spans="1:12">
      <c r="A268" s="26">
        <v>41854</v>
      </c>
      <c r="B268" s="17">
        <v>1745.6443999999999</v>
      </c>
      <c r="C268" s="17">
        <v>831.09721000000002</v>
      </c>
      <c r="D268" s="17">
        <v>1718.5412799999999</v>
      </c>
      <c r="E268" s="17">
        <v>3.27542</v>
      </c>
      <c r="F268" s="17">
        <v>2515.3463900000002</v>
      </c>
      <c r="G268" s="17">
        <v>30.670649999999998</v>
      </c>
      <c r="H268" s="17">
        <v>142.28928999999999</v>
      </c>
      <c r="I268" s="17">
        <v>1873.21</v>
      </c>
      <c r="J268" s="17">
        <v>1873.21</v>
      </c>
      <c r="K268" s="17">
        <v>80.017510000000001</v>
      </c>
      <c r="L268" s="17">
        <v>3153.9236799999999</v>
      </c>
    </row>
    <row r="269" spans="1:12">
      <c r="A269" s="26">
        <v>41855</v>
      </c>
      <c r="B269" s="17">
        <v>1747.1429700000001</v>
      </c>
      <c r="C269" s="17">
        <v>827.93812000000003</v>
      </c>
      <c r="D269" s="17">
        <v>1715.2366999999999</v>
      </c>
      <c r="E269" s="17">
        <v>3.2734700000000001</v>
      </c>
      <c r="F269" s="17">
        <v>2513.47318</v>
      </c>
      <c r="G269" s="17">
        <v>30.708359999999999</v>
      </c>
      <c r="H269" s="17">
        <v>141.87975</v>
      </c>
      <c r="I269" s="17">
        <v>1873.21</v>
      </c>
      <c r="J269" s="17">
        <v>1873.21</v>
      </c>
      <c r="K269" s="17">
        <v>79.983350000000002</v>
      </c>
      <c r="L269" s="17">
        <v>3153.9236799999999</v>
      </c>
    </row>
    <row r="270" spans="1:12">
      <c r="A270" s="26">
        <v>41856</v>
      </c>
      <c r="B270" s="17">
        <v>1748.65236</v>
      </c>
      <c r="C270" s="17">
        <v>825.77057000000002</v>
      </c>
      <c r="D270" s="17">
        <v>1714.17488</v>
      </c>
      <c r="E270" s="17">
        <v>3.2564899999999999</v>
      </c>
      <c r="F270" s="17">
        <v>2510.5772400000001</v>
      </c>
      <c r="G270" s="17">
        <v>30.881360000000001</v>
      </c>
      <c r="H270" s="17">
        <v>141.53773000000001</v>
      </c>
      <c r="I270" s="17">
        <v>1878.05</v>
      </c>
      <c r="J270" s="17">
        <v>1878.05</v>
      </c>
      <c r="K270" s="17">
        <v>80.25855</v>
      </c>
      <c r="L270" s="17">
        <v>3168.0825500000001</v>
      </c>
    </row>
    <row r="271" spans="1:12">
      <c r="A271" s="26">
        <v>41857</v>
      </c>
      <c r="B271" s="17">
        <v>1764.0541800000001</v>
      </c>
      <c r="C271" s="17">
        <v>830.53116999999997</v>
      </c>
      <c r="D271" s="17">
        <v>1730.33656</v>
      </c>
      <c r="E271" s="17">
        <v>3.2765599999999999</v>
      </c>
      <c r="F271" s="17">
        <v>2526.6992300000002</v>
      </c>
      <c r="G271" s="17">
        <v>30.788450000000001</v>
      </c>
      <c r="H271" s="17">
        <v>142.67777000000001</v>
      </c>
      <c r="I271" s="17">
        <v>1891.95</v>
      </c>
      <c r="J271" s="17">
        <v>1891.95</v>
      </c>
      <c r="K271" s="17">
        <v>80.749039999999994</v>
      </c>
      <c r="L271" s="17">
        <v>3184.34105</v>
      </c>
    </row>
    <row r="272" spans="1:12">
      <c r="A272" s="26">
        <v>41858</v>
      </c>
      <c r="B272" s="17">
        <v>1751.2127499999999</v>
      </c>
      <c r="C272" s="17">
        <v>829.09586000000002</v>
      </c>
      <c r="D272" s="17">
        <v>1729.1876500000001</v>
      </c>
      <c r="E272" s="17">
        <v>3.2810800000000002</v>
      </c>
      <c r="F272" s="17">
        <v>2520.6134999999999</v>
      </c>
      <c r="G272" s="17">
        <v>30.806000000000001</v>
      </c>
      <c r="H272" s="17">
        <v>142.60251</v>
      </c>
      <c r="I272" s="17">
        <v>1888.1</v>
      </c>
      <c r="J272" s="17">
        <v>1888.1</v>
      </c>
      <c r="K272" s="17">
        <v>80.344679999999997</v>
      </c>
      <c r="L272" s="17">
        <v>3179.7492099999999</v>
      </c>
    </row>
    <row r="273" spans="1:12">
      <c r="A273" s="26">
        <v>41859</v>
      </c>
      <c r="B273" s="17">
        <v>1750.6463200000001</v>
      </c>
      <c r="C273" s="17">
        <v>821.09154000000001</v>
      </c>
      <c r="D273" s="17">
        <v>1719.73768</v>
      </c>
      <c r="E273" s="17">
        <v>3.2790900000000001</v>
      </c>
      <c r="F273" s="17">
        <v>2532.5085300000001</v>
      </c>
      <c r="G273" s="17">
        <v>30.811029999999999</v>
      </c>
      <c r="H273" s="17">
        <v>142.62513000000001</v>
      </c>
      <c r="I273" s="17">
        <v>1888.1</v>
      </c>
      <c r="J273" s="17">
        <v>1888.1</v>
      </c>
      <c r="K273" s="17">
        <v>80.174099999999996</v>
      </c>
      <c r="L273" s="17">
        <v>3171.2527599999999</v>
      </c>
    </row>
    <row r="274" spans="1:12">
      <c r="A274" s="26">
        <v>41860</v>
      </c>
      <c r="B274" s="17">
        <v>1753.2610199999999</v>
      </c>
      <c r="C274" s="17">
        <v>822.31790000000001</v>
      </c>
      <c r="D274" s="17">
        <v>1722.3062199999999</v>
      </c>
      <c r="E274" s="17">
        <v>3.2839900000000002</v>
      </c>
      <c r="F274" s="17">
        <v>2536.2910000000002</v>
      </c>
      <c r="G274" s="17">
        <v>30.857050000000001</v>
      </c>
      <c r="H274" s="17">
        <v>142.83815000000001</v>
      </c>
      <c r="I274" s="17">
        <v>1890.92</v>
      </c>
      <c r="J274" s="17">
        <v>1890.92</v>
      </c>
      <c r="K274" s="17">
        <v>80.293840000000003</v>
      </c>
      <c r="L274" s="17">
        <v>3175.9892300000001</v>
      </c>
    </row>
    <row r="275" spans="1:12">
      <c r="A275" s="26">
        <v>41861</v>
      </c>
      <c r="B275" s="17">
        <v>1753.2610199999999</v>
      </c>
      <c r="C275" s="17">
        <v>822.31790000000001</v>
      </c>
      <c r="D275" s="17">
        <v>1722.3062199999999</v>
      </c>
      <c r="E275" s="17">
        <v>3.2839900000000002</v>
      </c>
      <c r="F275" s="17">
        <v>2536.2910000000002</v>
      </c>
      <c r="G275" s="17">
        <v>30.857050000000001</v>
      </c>
      <c r="H275" s="17">
        <v>142.83815000000001</v>
      </c>
      <c r="I275" s="17">
        <v>1890.92</v>
      </c>
      <c r="J275" s="17">
        <v>1890.92</v>
      </c>
      <c r="K275" s="17">
        <v>80.293840000000003</v>
      </c>
      <c r="L275" s="17">
        <v>3175.9892300000001</v>
      </c>
    </row>
    <row r="276" spans="1:12">
      <c r="A276" s="26">
        <v>41862</v>
      </c>
      <c r="B276" s="17">
        <v>1751.3701000000001</v>
      </c>
      <c r="C276" s="17">
        <v>829.82402000000002</v>
      </c>
      <c r="D276" s="17">
        <v>1727.3408199999999</v>
      </c>
      <c r="E276" s="17">
        <v>3.2901600000000002</v>
      </c>
      <c r="F276" s="17">
        <v>2531.1855099999998</v>
      </c>
      <c r="G276" s="17">
        <v>30.907489999999999</v>
      </c>
      <c r="H276" s="17">
        <v>143.13332</v>
      </c>
      <c r="I276" s="17">
        <v>1890.92</v>
      </c>
      <c r="J276" s="17">
        <v>1890.92</v>
      </c>
      <c r="K276" s="17">
        <v>80.191689999999994</v>
      </c>
      <c r="L276" s="17">
        <v>3174.2874000000002</v>
      </c>
    </row>
    <row r="277" spans="1:12">
      <c r="A277" s="26">
        <v>41863</v>
      </c>
      <c r="B277" s="17">
        <v>1743.61284</v>
      </c>
      <c r="C277" s="17">
        <v>826.19695999999999</v>
      </c>
      <c r="D277" s="17">
        <v>1719.14816</v>
      </c>
      <c r="E277" s="17">
        <v>3.2614100000000001</v>
      </c>
      <c r="F277" s="17">
        <v>2512.1567500000001</v>
      </c>
      <c r="G277" s="17">
        <v>30.776730000000001</v>
      </c>
      <c r="H277" s="17">
        <v>142.97811999999999</v>
      </c>
      <c r="I277" s="17">
        <v>1880.92</v>
      </c>
      <c r="J277" s="17">
        <v>1880.92</v>
      </c>
      <c r="K277" s="17">
        <v>79.801439999999999</v>
      </c>
      <c r="L277" s="17">
        <v>3160.3217800000002</v>
      </c>
    </row>
    <row r="278" spans="1:12">
      <c r="A278" s="26">
        <v>41864</v>
      </c>
      <c r="B278" s="17">
        <v>1746.4554499999999</v>
      </c>
      <c r="C278" s="17">
        <v>826.20944999999995</v>
      </c>
      <c r="D278" s="17">
        <v>1718.6155100000001</v>
      </c>
      <c r="E278" s="17">
        <v>3.2541600000000002</v>
      </c>
      <c r="F278" s="17">
        <v>2511.1045100000001</v>
      </c>
      <c r="G278" s="17">
        <v>30.638259999999999</v>
      </c>
      <c r="H278" s="17">
        <v>143.31091000000001</v>
      </c>
      <c r="I278" s="17">
        <v>1876.9</v>
      </c>
      <c r="J278" s="17">
        <v>1876.9</v>
      </c>
      <c r="K278" s="17">
        <v>79.260980000000004</v>
      </c>
      <c r="L278" s="17">
        <v>3132.92148</v>
      </c>
    </row>
    <row r="279" spans="1:12">
      <c r="A279" s="26">
        <v>41865</v>
      </c>
      <c r="B279" s="17">
        <v>1753.62129</v>
      </c>
      <c r="C279" s="17">
        <v>829.27237000000002</v>
      </c>
      <c r="D279" s="17">
        <v>1726.0542700000001</v>
      </c>
      <c r="E279" s="17">
        <v>3.2658800000000001</v>
      </c>
      <c r="F279" s="17">
        <v>2518.97136</v>
      </c>
      <c r="G279" s="17">
        <v>30.956589999999998</v>
      </c>
      <c r="H279" s="17">
        <v>144.04142999999999</v>
      </c>
      <c r="I279" s="17">
        <v>1882.78</v>
      </c>
      <c r="J279" s="17">
        <v>1882.78</v>
      </c>
      <c r="K279" s="17">
        <v>79.041979999999995</v>
      </c>
      <c r="L279" s="17">
        <v>3141.04187</v>
      </c>
    </row>
    <row r="280" spans="1:12">
      <c r="A280" s="26">
        <v>41866</v>
      </c>
      <c r="B280" s="17">
        <v>1745.78496</v>
      </c>
      <c r="C280" s="17">
        <v>825.58927000000006</v>
      </c>
      <c r="D280" s="17">
        <v>1720.4820400000001</v>
      </c>
      <c r="E280" s="17">
        <v>3.2488100000000002</v>
      </c>
      <c r="F280" s="17">
        <v>2512.3233</v>
      </c>
      <c r="G280" s="17">
        <v>30.86797</v>
      </c>
      <c r="H280" s="17">
        <v>143.33081000000001</v>
      </c>
      <c r="I280" s="17">
        <v>1877.39</v>
      </c>
      <c r="J280" s="17">
        <v>1877.39</v>
      </c>
      <c r="K280" s="17">
        <v>78.519030000000001</v>
      </c>
      <c r="L280" s="17">
        <v>3132.0497399999999</v>
      </c>
    </row>
    <row r="281" spans="1:12">
      <c r="A281" s="26">
        <v>41867</v>
      </c>
      <c r="B281" s="17">
        <v>1752.2663600000001</v>
      </c>
      <c r="C281" s="17">
        <v>828.65435000000002</v>
      </c>
      <c r="D281" s="17">
        <v>1726.8695</v>
      </c>
      <c r="E281" s="17">
        <v>3.2608700000000002</v>
      </c>
      <c r="F281" s="17">
        <v>2521.6505499999998</v>
      </c>
      <c r="G281" s="17">
        <v>30.982569999999999</v>
      </c>
      <c r="H281" s="17">
        <v>143.86294000000001</v>
      </c>
      <c r="I281" s="17">
        <v>1884.36</v>
      </c>
      <c r="J281" s="17">
        <v>1884.36</v>
      </c>
      <c r="K281" s="17">
        <v>78.810540000000003</v>
      </c>
      <c r="L281" s="17">
        <v>3143.6777900000002</v>
      </c>
    </row>
    <row r="282" spans="1:12">
      <c r="A282" s="26">
        <v>41868</v>
      </c>
      <c r="B282" s="17">
        <v>1752.2663600000001</v>
      </c>
      <c r="C282" s="17">
        <v>828.65435000000002</v>
      </c>
      <c r="D282" s="17">
        <v>1726.8695</v>
      </c>
      <c r="E282" s="17">
        <v>3.2608700000000002</v>
      </c>
      <c r="F282" s="17">
        <v>2521.6505499999998</v>
      </c>
      <c r="G282" s="17">
        <v>30.982569999999999</v>
      </c>
      <c r="H282" s="17">
        <v>143.86294000000001</v>
      </c>
      <c r="I282" s="17">
        <v>1884.36</v>
      </c>
      <c r="J282" s="17">
        <v>1884.36</v>
      </c>
      <c r="K282" s="17">
        <v>78.810540000000003</v>
      </c>
      <c r="L282" s="17">
        <v>3143.6777900000002</v>
      </c>
    </row>
    <row r="283" spans="1:12">
      <c r="A283" s="26">
        <v>41869</v>
      </c>
      <c r="B283" s="17">
        <v>1756.22352</v>
      </c>
      <c r="C283" s="17">
        <v>833.16089999999997</v>
      </c>
      <c r="D283" s="17">
        <v>1730.9939400000001</v>
      </c>
      <c r="E283" s="17">
        <v>3.2707799999999998</v>
      </c>
      <c r="F283" s="17">
        <v>2517.8818299999998</v>
      </c>
      <c r="G283" s="17">
        <v>30.982569999999999</v>
      </c>
      <c r="H283" s="17">
        <v>144.42196000000001</v>
      </c>
      <c r="I283" s="17">
        <v>1884.36</v>
      </c>
      <c r="J283" s="17">
        <v>1884.36</v>
      </c>
      <c r="K283" s="17">
        <v>79.04195</v>
      </c>
      <c r="L283" s="17">
        <v>3151.0267899999999</v>
      </c>
    </row>
    <row r="284" spans="1:12">
      <c r="A284" s="26">
        <v>41870</v>
      </c>
      <c r="B284" s="17">
        <v>1754.5275999999999</v>
      </c>
      <c r="C284" s="17">
        <v>833.97212000000002</v>
      </c>
      <c r="D284" s="17">
        <v>1725.76243</v>
      </c>
      <c r="E284" s="17">
        <v>3.2619400000000001</v>
      </c>
      <c r="F284" s="17">
        <v>2509.5906500000001</v>
      </c>
      <c r="G284" s="17">
        <v>31.036149999999999</v>
      </c>
      <c r="H284" s="17">
        <v>144.44963999999999</v>
      </c>
      <c r="I284" s="17">
        <v>1884.36</v>
      </c>
      <c r="J284" s="17">
        <v>1884.36</v>
      </c>
      <c r="K284" s="17">
        <v>79.04195</v>
      </c>
      <c r="L284" s="17">
        <v>3131.05258</v>
      </c>
    </row>
    <row r="285" spans="1:12">
      <c r="A285" s="26">
        <v>41871</v>
      </c>
      <c r="B285" s="17">
        <v>1762.97884</v>
      </c>
      <c r="C285" s="17">
        <v>838.63595999999995</v>
      </c>
      <c r="D285" s="17">
        <v>1729.50954</v>
      </c>
      <c r="E285" s="17">
        <v>3.2437</v>
      </c>
      <c r="F285" s="17">
        <v>2515.8901000000001</v>
      </c>
      <c r="G285" s="17">
        <v>31.23272</v>
      </c>
      <c r="H285" s="17">
        <v>144.80359000000001</v>
      </c>
      <c r="I285" s="17">
        <v>1893.64</v>
      </c>
      <c r="J285" s="17">
        <v>1893.64</v>
      </c>
      <c r="K285" s="17">
        <v>79.132469999999998</v>
      </c>
      <c r="L285" s="17">
        <v>3151.7744200000002</v>
      </c>
    </row>
    <row r="286" spans="1:12">
      <c r="A286" s="26">
        <v>41872</v>
      </c>
      <c r="B286" s="17">
        <v>1779.38672</v>
      </c>
      <c r="C286" s="17">
        <v>847.46454000000006</v>
      </c>
      <c r="D286" s="17">
        <v>1746.9663700000001</v>
      </c>
      <c r="E286" s="17">
        <v>3.27989</v>
      </c>
      <c r="F286" s="17">
        <v>2539.7413900000001</v>
      </c>
      <c r="G286" s="17">
        <v>31.499790000000001</v>
      </c>
      <c r="H286" s="17">
        <v>146.14920000000001</v>
      </c>
      <c r="I286" s="17">
        <v>1911.88</v>
      </c>
      <c r="J286" s="17">
        <v>1911.88</v>
      </c>
      <c r="K286" s="17">
        <v>79.661670000000001</v>
      </c>
      <c r="L286" s="17">
        <v>3172.7648600000002</v>
      </c>
    </row>
    <row r="287" spans="1:12">
      <c r="A287" s="26">
        <v>41873</v>
      </c>
      <c r="B287" s="17">
        <v>1784.7942700000001</v>
      </c>
      <c r="C287" s="17">
        <v>840.82007999999996</v>
      </c>
      <c r="D287" s="17">
        <v>1751.7021099999999</v>
      </c>
      <c r="E287" s="17">
        <v>3.28233</v>
      </c>
      <c r="F287" s="17">
        <v>2539.2868199999998</v>
      </c>
      <c r="G287" s="17">
        <v>31.7089</v>
      </c>
      <c r="H287" s="17">
        <v>145.98406</v>
      </c>
      <c r="I287" s="17">
        <v>1919.34</v>
      </c>
      <c r="J287" s="17">
        <v>1919.34</v>
      </c>
      <c r="K287" s="17">
        <v>79.673720000000003</v>
      </c>
      <c r="L287" s="17">
        <v>3179.9625099999998</v>
      </c>
    </row>
    <row r="288" spans="1:12">
      <c r="A288" s="26">
        <v>41874</v>
      </c>
      <c r="B288" s="17">
        <v>1789.0346099999999</v>
      </c>
      <c r="C288" s="17">
        <v>842.81772000000001</v>
      </c>
      <c r="D288" s="17">
        <v>1755.86383</v>
      </c>
      <c r="E288" s="17">
        <v>3.2901199999999999</v>
      </c>
      <c r="F288" s="17">
        <v>2545.3197</v>
      </c>
      <c r="G288" s="17">
        <v>31.78424</v>
      </c>
      <c r="H288" s="17">
        <v>146.33089000000001</v>
      </c>
      <c r="I288" s="17">
        <v>1923.9</v>
      </c>
      <c r="J288" s="17">
        <v>1923.9</v>
      </c>
      <c r="K288" s="17">
        <v>79.863010000000003</v>
      </c>
      <c r="L288" s="17">
        <v>3187.5175199999999</v>
      </c>
    </row>
    <row r="289" spans="1:12">
      <c r="A289" s="26">
        <v>41875</v>
      </c>
      <c r="B289" s="17">
        <v>1789.0346099999999</v>
      </c>
      <c r="C289" s="17">
        <v>842.81772000000001</v>
      </c>
      <c r="D289" s="17">
        <v>1755.86383</v>
      </c>
      <c r="E289" s="17">
        <v>3.2901199999999999</v>
      </c>
      <c r="F289" s="17">
        <v>2545.3197</v>
      </c>
      <c r="G289" s="17">
        <v>31.78424</v>
      </c>
      <c r="H289" s="17">
        <v>146.33089000000001</v>
      </c>
      <c r="I289" s="17">
        <v>1923.9</v>
      </c>
      <c r="J289" s="17">
        <v>1923.9</v>
      </c>
      <c r="K289" s="17">
        <v>79.863010000000003</v>
      </c>
      <c r="L289" s="17">
        <v>3187.5175199999999</v>
      </c>
    </row>
    <row r="290" spans="1:12">
      <c r="A290" s="26">
        <v>41876</v>
      </c>
      <c r="B290" s="17">
        <v>1788.6498300000001</v>
      </c>
      <c r="C290" s="17">
        <v>844.00088000000005</v>
      </c>
      <c r="D290" s="17">
        <v>1753.46336</v>
      </c>
      <c r="E290" s="17">
        <v>3.2976200000000002</v>
      </c>
      <c r="F290" s="17">
        <v>2538.9708300000002</v>
      </c>
      <c r="G290" s="17">
        <v>31.77243</v>
      </c>
      <c r="H290" s="17">
        <v>146.57615999999999</v>
      </c>
      <c r="I290" s="17">
        <v>1923.9</v>
      </c>
      <c r="J290" s="17">
        <v>1923.9</v>
      </c>
      <c r="K290" s="17">
        <v>79.434349999999995</v>
      </c>
      <c r="L290" s="17">
        <v>3189.8262</v>
      </c>
    </row>
    <row r="291" spans="1:12">
      <c r="A291" s="26">
        <v>41877</v>
      </c>
      <c r="B291" s="17">
        <v>1800.2537400000001</v>
      </c>
      <c r="C291" s="17">
        <v>849.29657999999995</v>
      </c>
      <c r="D291" s="17">
        <v>1762.43956</v>
      </c>
      <c r="E291" s="17">
        <v>3.3016700000000001</v>
      </c>
      <c r="F291" s="17">
        <v>2550.37556</v>
      </c>
      <c r="G291" s="17">
        <v>31.936019999999999</v>
      </c>
      <c r="H291" s="17">
        <v>147.42590000000001</v>
      </c>
      <c r="I291" s="17">
        <v>1931.81</v>
      </c>
      <c r="J291" s="17">
        <v>1931.81</v>
      </c>
      <c r="K291" s="17">
        <v>79.760940000000005</v>
      </c>
      <c r="L291" s="17">
        <v>3201.9750800000002</v>
      </c>
    </row>
    <row r="292" spans="1:12">
      <c r="A292" s="26">
        <v>41878</v>
      </c>
      <c r="B292" s="17">
        <v>1800.1115</v>
      </c>
      <c r="C292" s="17">
        <v>852.36726999999996</v>
      </c>
      <c r="D292" s="17">
        <v>1769.5851700000001</v>
      </c>
      <c r="E292" s="17">
        <v>3.2720799999999999</v>
      </c>
      <c r="F292" s="17">
        <v>2545.5304299999998</v>
      </c>
      <c r="G292" s="17">
        <v>31.889849999999999</v>
      </c>
      <c r="H292" s="17">
        <v>147.36511999999999</v>
      </c>
      <c r="I292" s="17">
        <v>1928.14</v>
      </c>
      <c r="J292" s="17">
        <v>1928.14</v>
      </c>
      <c r="K292" s="17">
        <v>80.005809999999997</v>
      </c>
      <c r="L292" s="17">
        <v>3197.0489299999999</v>
      </c>
    </row>
    <row r="293" spans="1:12">
      <c r="A293" s="26">
        <v>41879</v>
      </c>
      <c r="B293" s="17">
        <v>1801.8648000000001</v>
      </c>
      <c r="C293" s="17">
        <v>855.84628999999995</v>
      </c>
      <c r="D293" s="17">
        <v>1773.95028</v>
      </c>
      <c r="E293" s="17">
        <v>3.2457400000000001</v>
      </c>
      <c r="F293" s="17">
        <v>2537.9842699999999</v>
      </c>
      <c r="G293" s="17">
        <v>31.74607</v>
      </c>
      <c r="H293" s="17">
        <v>146.95862</v>
      </c>
      <c r="I293" s="17">
        <v>1926.51</v>
      </c>
      <c r="J293" s="17">
        <v>1926.51</v>
      </c>
      <c r="K293" s="17">
        <v>80.204409999999996</v>
      </c>
      <c r="L293" s="17">
        <v>3193.9609300000002</v>
      </c>
    </row>
    <row r="294" spans="1:12">
      <c r="A294" s="26">
        <v>41880</v>
      </c>
      <c r="B294" s="17">
        <v>1808.9416000000001</v>
      </c>
      <c r="C294" s="17">
        <v>864.38337999999999</v>
      </c>
      <c r="D294" s="17">
        <v>1783.1044300000001</v>
      </c>
      <c r="E294" s="17">
        <v>3.26993</v>
      </c>
      <c r="F294" s="17">
        <v>2547.91678</v>
      </c>
      <c r="G294" s="17">
        <v>31.877559999999999</v>
      </c>
      <c r="H294" s="17">
        <v>147.93977000000001</v>
      </c>
      <c r="I294" s="17">
        <v>1934.49</v>
      </c>
      <c r="J294" s="17">
        <v>1934.49</v>
      </c>
      <c r="K294" s="17">
        <v>80.941000000000003</v>
      </c>
      <c r="L294" s="17">
        <v>3212.2206500000002</v>
      </c>
    </row>
    <row r="295" spans="1:12">
      <c r="A295" s="26">
        <v>41881</v>
      </c>
      <c r="B295" s="17">
        <v>1793.5591999999999</v>
      </c>
      <c r="C295" s="17">
        <v>857.03306999999995</v>
      </c>
      <c r="D295" s="17">
        <v>1767.94175</v>
      </c>
      <c r="E295" s="17">
        <v>3.2421199999999999</v>
      </c>
      <c r="F295" s="17">
        <v>2526.2504800000002</v>
      </c>
      <c r="G295" s="17">
        <v>31.606490000000001</v>
      </c>
      <c r="H295" s="17">
        <v>146.68176</v>
      </c>
      <c r="I295" s="17">
        <v>1918.04</v>
      </c>
      <c r="J295" s="17">
        <v>1918.04</v>
      </c>
      <c r="K295" s="17">
        <v>80.252719999999997</v>
      </c>
      <c r="L295" s="17">
        <v>3184.90542</v>
      </c>
    </row>
    <row r="296" spans="1:12">
      <c r="A296" s="26">
        <v>41882</v>
      </c>
      <c r="B296" s="17">
        <v>1793.5591999999999</v>
      </c>
      <c r="C296" s="17">
        <v>857.03306999999995</v>
      </c>
      <c r="D296" s="17">
        <v>1767.94175</v>
      </c>
      <c r="E296" s="17">
        <v>3.2421199999999999</v>
      </c>
      <c r="F296" s="17">
        <v>2526.2504800000002</v>
      </c>
      <c r="G296" s="17">
        <v>31.606490000000001</v>
      </c>
      <c r="H296" s="17">
        <v>146.68176</v>
      </c>
      <c r="I296" s="17">
        <v>1918.04</v>
      </c>
      <c r="J296" s="17">
        <v>1918.04</v>
      </c>
      <c r="K296" s="17">
        <v>80.252719999999997</v>
      </c>
      <c r="L296" s="17">
        <v>3184.90542</v>
      </c>
    </row>
    <row r="297" spans="1:12">
      <c r="A297" s="26">
        <v>41883</v>
      </c>
      <c r="B297" s="17">
        <v>1791.4493600000001</v>
      </c>
      <c r="C297" s="17">
        <v>857.79963999999995</v>
      </c>
      <c r="D297" s="17">
        <v>1764.85094</v>
      </c>
      <c r="E297" s="17">
        <v>3.2589800000000002</v>
      </c>
      <c r="F297" s="17">
        <v>2519.5373399999999</v>
      </c>
      <c r="G297" s="17">
        <v>31.697900000000001</v>
      </c>
      <c r="H297" s="17">
        <v>146.57526999999999</v>
      </c>
      <c r="I297" s="17">
        <v>1918.04</v>
      </c>
      <c r="J297" s="17">
        <v>1918.04</v>
      </c>
      <c r="K297" s="17">
        <v>80.454700000000003</v>
      </c>
      <c r="L297" s="17">
        <v>3186.2480500000001</v>
      </c>
    </row>
    <row r="298" spans="1:12">
      <c r="A298" s="26">
        <v>41884</v>
      </c>
      <c r="B298" s="17">
        <v>1778.7902999999999</v>
      </c>
      <c r="C298" s="17">
        <v>851.13823000000002</v>
      </c>
      <c r="D298" s="17">
        <v>1755.1610499999999</v>
      </c>
      <c r="E298" s="17">
        <v>3.2303299999999999</v>
      </c>
      <c r="F298" s="17">
        <v>2516.6602800000001</v>
      </c>
      <c r="G298" s="17">
        <v>31.62473</v>
      </c>
      <c r="H298" s="17">
        <v>146.06961000000001</v>
      </c>
      <c r="I298" s="17">
        <v>1918.04</v>
      </c>
      <c r="J298" s="17">
        <v>1918.04</v>
      </c>
      <c r="K298" s="17">
        <v>80.085179999999994</v>
      </c>
      <c r="L298" s="17">
        <v>3165.7250199999999</v>
      </c>
    </row>
    <row r="299" spans="1:12">
      <c r="A299" s="26">
        <v>41885</v>
      </c>
      <c r="B299" s="17">
        <v>1803.6910499999999</v>
      </c>
      <c r="C299" s="17">
        <v>864.22592999999995</v>
      </c>
      <c r="D299" s="17">
        <v>1773.13131</v>
      </c>
      <c r="E299" s="17">
        <v>3.2841300000000002</v>
      </c>
      <c r="F299" s="17">
        <v>2536.4827799999998</v>
      </c>
      <c r="G299" s="17">
        <v>31.926919999999999</v>
      </c>
      <c r="H299" s="17">
        <v>147.52275</v>
      </c>
      <c r="I299" s="17">
        <v>1930.94</v>
      </c>
      <c r="J299" s="17">
        <v>1930.94</v>
      </c>
      <c r="K299" s="17">
        <v>80.188540000000003</v>
      </c>
      <c r="L299" s="17">
        <v>3176.2032100000001</v>
      </c>
    </row>
    <row r="300" spans="1:12">
      <c r="A300" s="26">
        <v>41886</v>
      </c>
      <c r="B300" s="17">
        <v>1803.0178800000001</v>
      </c>
      <c r="C300" s="17">
        <v>859.75244999999995</v>
      </c>
      <c r="D300" s="17">
        <v>1774.4535599999999</v>
      </c>
      <c r="E300" s="17">
        <v>3.2509999999999999</v>
      </c>
      <c r="F300" s="17">
        <v>2494.5178599999999</v>
      </c>
      <c r="G300" s="17">
        <v>31.820720000000001</v>
      </c>
      <c r="H300" s="17">
        <v>146.81052</v>
      </c>
      <c r="I300" s="17">
        <v>1924.04</v>
      </c>
      <c r="J300" s="17">
        <v>1924.04</v>
      </c>
      <c r="K300" s="17">
        <v>79.901989999999998</v>
      </c>
      <c r="L300" s="17">
        <v>3154.4635800000001</v>
      </c>
    </row>
    <row r="301" spans="1:12">
      <c r="A301" s="26">
        <v>41887</v>
      </c>
      <c r="B301" s="17">
        <v>1810.1569</v>
      </c>
      <c r="C301" s="17">
        <v>858.73616000000004</v>
      </c>
      <c r="D301" s="17">
        <v>1773.8747000000001</v>
      </c>
      <c r="E301" s="17">
        <v>3.2909099999999998</v>
      </c>
      <c r="F301" s="17">
        <v>2502.04853</v>
      </c>
      <c r="G301" s="17">
        <v>31.96425</v>
      </c>
      <c r="H301" s="17">
        <v>147.54955000000001</v>
      </c>
      <c r="I301" s="17">
        <v>1931.04</v>
      </c>
      <c r="J301" s="17">
        <v>1931.04</v>
      </c>
      <c r="K301" s="17">
        <v>79.927149999999997</v>
      </c>
      <c r="L301" s="17">
        <v>3151.07107</v>
      </c>
    </row>
    <row r="302" spans="1:12">
      <c r="A302" s="26">
        <v>41888</v>
      </c>
      <c r="B302" s="17">
        <v>1813.63465</v>
      </c>
      <c r="C302" s="17">
        <v>860.38599999999997</v>
      </c>
      <c r="D302" s="17">
        <v>1777.2827500000001</v>
      </c>
      <c r="E302" s="17">
        <v>3.2972299999999999</v>
      </c>
      <c r="F302" s="17">
        <v>2506.8555799999999</v>
      </c>
      <c r="G302" s="17">
        <v>32.025660000000002</v>
      </c>
      <c r="H302" s="17">
        <v>147.83303000000001</v>
      </c>
      <c r="I302" s="17">
        <v>1934.75</v>
      </c>
      <c r="J302" s="17">
        <v>1934.75</v>
      </c>
      <c r="K302" s="17">
        <v>80.080709999999996</v>
      </c>
      <c r="L302" s="17">
        <v>3157.1250500000001</v>
      </c>
    </row>
    <row r="303" spans="1:12">
      <c r="A303" s="26">
        <v>41889</v>
      </c>
      <c r="B303" s="17">
        <v>1813.63465</v>
      </c>
      <c r="C303" s="17">
        <v>860.38599999999997</v>
      </c>
      <c r="D303" s="17">
        <v>1777.2827500000001</v>
      </c>
      <c r="E303" s="17">
        <v>3.2972299999999999</v>
      </c>
      <c r="F303" s="17">
        <v>2506.8555799999999</v>
      </c>
      <c r="G303" s="17">
        <v>32.025660000000002</v>
      </c>
      <c r="H303" s="17">
        <v>147.83303000000001</v>
      </c>
      <c r="I303" s="17">
        <v>1934.75</v>
      </c>
      <c r="J303" s="17">
        <v>1934.75</v>
      </c>
      <c r="K303" s="17">
        <v>80.080709999999996</v>
      </c>
      <c r="L303" s="17">
        <v>3157.1250500000001</v>
      </c>
    </row>
    <row r="304" spans="1:12">
      <c r="A304" s="26">
        <v>41890</v>
      </c>
      <c r="B304" s="17">
        <v>1801.83268</v>
      </c>
      <c r="C304" s="17">
        <v>859.73604999999998</v>
      </c>
      <c r="D304" s="17">
        <v>1772.88555</v>
      </c>
      <c r="E304" s="17">
        <v>3.3071000000000002</v>
      </c>
      <c r="F304" s="17">
        <v>2504.92083</v>
      </c>
      <c r="G304" s="17">
        <v>32.098709999999997</v>
      </c>
      <c r="H304" s="17">
        <v>148.08309</v>
      </c>
      <c r="I304" s="17">
        <v>1934.75</v>
      </c>
      <c r="J304" s="17">
        <v>1934.75</v>
      </c>
      <c r="K304" s="17">
        <v>80.280079999999998</v>
      </c>
      <c r="L304" s="17">
        <v>3126.3625299999999</v>
      </c>
    </row>
    <row r="305" spans="1:12">
      <c r="A305" s="26">
        <v>41891</v>
      </c>
      <c r="B305" s="17">
        <v>1790.02612</v>
      </c>
      <c r="C305" s="17">
        <v>852.60199</v>
      </c>
      <c r="D305" s="17">
        <v>1764.32206</v>
      </c>
      <c r="E305" s="17">
        <v>3.2811599999999999</v>
      </c>
      <c r="F305" s="17">
        <v>2507.0073000000002</v>
      </c>
      <c r="G305" s="17">
        <v>32.058450000000001</v>
      </c>
      <c r="H305" s="17">
        <v>147.08252999999999</v>
      </c>
      <c r="I305" s="17">
        <v>1941.46</v>
      </c>
      <c r="J305" s="17">
        <v>1941.46</v>
      </c>
      <c r="K305" s="17">
        <v>80.491709999999998</v>
      </c>
      <c r="L305" s="17">
        <v>3126.52718</v>
      </c>
    </row>
    <row r="306" spans="1:12">
      <c r="A306" s="26">
        <v>41892</v>
      </c>
      <c r="B306" s="17">
        <v>1796.5131200000001</v>
      </c>
      <c r="C306" s="17">
        <v>854.56169</v>
      </c>
      <c r="D306" s="17">
        <v>1789.3042800000001</v>
      </c>
      <c r="E306" s="17">
        <v>3.3228900000000001</v>
      </c>
      <c r="F306" s="17">
        <v>2534.3492000000001</v>
      </c>
      <c r="G306" s="17">
        <v>32.219520000000003</v>
      </c>
      <c r="H306" s="17">
        <v>148.55332000000001</v>
      </c>
      <c r="I306" s="17">
        <v>1962.33</v>
      </c>
      <c r="J306" s="17">
        <v>1962.33</v>
      </c>
      <c r="K306" s="17">
        <v>81.356970000000004</v>
      </c>
      <c r="L306" s="17">
        <v>3168.1817799999999</v>
      </c>
    </row>
    <row r="307" spans="1:12">
      <c r="A307" s="26">
        <v>41893</v>
      </c>
      <c r="B307" s="17">
        <v>1799.34916</v>
      </c>
      <c r="C307" s="17">
        <v>862.84504000000004</v>
      </c>
      <c r="D307" s="17">
        <v>1793.52701</v>
      </c>
      <c r="E307" s="17">
        <v>3.3461599999999998</v>
      </c>
      <c r="F307" s="17">
        <v>2556.3875800000001</v>
      </c>
      <c r="G307" s="17">
        <v>32.460889999999999</v>
      </c>
      <c r="H307" s="17">
        <v>149.46285</v>
      </c>
      <c r="I307" s="17">
        <v>1975.57</v>
      </c>
      <c r="J307" s="17">
        <v>1975.57</v>
      </c>
      <c r="K307" s="17">
        <v>81.366140000000001</v>
      </c>
      <c r="L307" s="17">
        <v>3206.5476699999999</v>
      </c>
    </row>
    <row r="308" spans="1:12">
      <c r="A308" s="26">
        <v>41894</v>
      </c>
      <c r="B308" s="17">
        <v>1789.6559299999999</v>
      </c>
      <c r="C308" s="17">
        <v>849.10767999999996</v>
      </c>
      <c r="D308" s="17">
        <v>1787.3126199999999</v>
      </c>
      <c r="E308" s="17">
        <v>3.3371599999999999</v>
      </c>
      <c r="F308" s="17">
        <v>2560.5816</v>
      </c>
      <c r="G308" s="17">
        <v>32.593989999999998</v>
      </c>
      <c r="H308" s="17">
        <v>149.14922999999999</v>
      </c>
      <c r="I308" s="17">
        <v>1979.27</v>
      </c>
      <c r="J308" s="17">
        <v>1979.27</v>
      </c>
      <c r="K308" s="17">
        <v>81.484970000000004</v>
      </c>
      <c r="L308" s="17">
        <v>3211.76143</v>
      </c>
    </row>
    <row r="309" spans="1:12">
      <c r="A309" s="26">
        <v>41895</v>
      </c>
      <c r="B309" s="17">
        <v>1803.3184000000001</v>
      </c>
      <c r="C309" s="17">
        <v>855.58987999999999</v>
      </c>
      <c r="D309" s="17">
        <v>1800.9572000000001</v>
      </c>
      <c r="E309" s="17">
        <v>3.3626399999999999</v>
      </c>
      <c r="F309" s="17">
        <v>2580.12941</v>
      </c>
      <c r="G309" s="17">
        <v>32.842820000000003</v>
      </c>
      <c r="H309" s="17">
        <v>150.28785999999999</v>
      </c>
      <c r="I309" s="17">
        <v>1994.38</v>
      </c>
      <c r="J309" s="17">
        <v>1994.38</v>
      </c>
      <c r="K309" s="17">
        <v>82.107039999999998</v>
      </c>
      <c r="L309" s="17">
        <v>3236.2804299999998</v>
      </c>
    </row>
    <row r="310" spans="1:12">
      <c r="A310" s="26">
        <v>41896</v>
      </c>
      <c r="B310" s="17">
        <v>1803.3184000000001</v>
      </c>
      <c r="C310" s="17">
        <v>855.58987999999999</v>
      </c>
      <c r="D310" s="17">
        <v>1800.9572000000001</v>
      </c>
      <c r="E310" s="17">
        <v>3.3626399999999999</v>
      </c>
      <c r="F310" s="17">
        <v>2580.12941</v>
      </c>
      <c r="G310" s="17">
        <v>32.842820000000003</v>
      </c>
      <c r="H310" s="17">
        <v>150.28785999999999</v>
      </c>
      <c r="I310" s="17">
        <v>1994.38</v>
      </c>
      <c r="J310" s="17">
        <v>1994.38</v>
      </c>
      <c r="K310" s="17">
        <v>82.107039999999998</v>
      </c>
      <c r="L310" s="17">
        <v>3236.2804299999998</v>
      </c>
    </row>
    <row r="311" spans="1:12">
      <c r="A311" s="26">
        <v>41897</v>
      </c>
      <c r="B311" s="17">
        <v>1800.5262600000001</v>
      </c>
      <c r="C311" s="17">
        <v>850.59069</v>
      </c>
      <c r="D311" s="17">
        <v>1802.25917</v>
      </c>
      <c r="E311" s="17">
        <v>3.34571</v>
      </c>
      <c r="F311" s="17">
        <v>2580.12941</v>
      </c>
      <c r="G311" s="17">
        <v>32.641240000000003</v>
      </c>
      <c r="H311" s="17">
        <v>150.72172</v>
      </c>
      <c r="I311" s="17">
        <v>1994.38</v>
      </c>
      <c r="J311" s="17">
        <v>1994.38</v>
      </c>
      <c r="K311" s="17">
        <v>81.736890000000002</v>
      </c>
      <c r="L311" s="17">
        <v>3237.2776199999998</v>
      </c>
    </row>
    <row r="312" spans="1:12">
      <c r="A312" s="26">
        <v>41898</v>
      </c>
      <c r="B312" s="17">
        <v>1793.6738</v>
      </c>
      <c r="C312" s="17">
        <v>849.82466999999997</v>
      </c>
      <c r="D312" s="17">
        <v>1801.98585</v>
      </c>
      <c r="E312" s="17">
        <v>3.3436499999999998</v>
      </c>
      <c r="F312" s="17">
        <v>2571.67434</v>
      </c>
      <c r="G312" s="17">
        <v>32.52422</v>
      </c>
      <c r="H312" s="17">
        <v>150.31315000000001</v>
      </c>
      <c r="I312" s="17">
        <v>1987.23</v>
      </c>
      <c r="J312" s="17">
        <v>1987.23</v>
      </c>
      <c r="K312" s="17">
        <v>81.510660000000001</v>
      </c>
      <c r="L312" s="17">
        <v>3222.2934500000001</v>
      </c>
    </row>
    <row r="313" spans="1:12">
      <c r="A313" s="26">
        <v>41899</v>
      </c>
      <c r="B313" s="17">
        <v>1788.77413</v>
      </c>
      <c r="C313" s="17">
        <v>843.42930000000001</v>
      </c>
      <c r="D313" s="17">
        <v>1805.3683900000001</v>
      </c>
      <c r="E313" s="17">
        <v>3.3144800000000001</v>
      </c>
      <c r="F313" s="17">
        <v>2562.3408399999998</v>
      </c>
      <c r="G313" s="17">
        <v>32.464619999999996</v>
      </c>
      <c r="H313" s="17">
        <v>150.02731</v>
      </c>
      <c r="I313" s="17">
        <v>1977.42</v>
      </c>
      <c r="J313" s="17">
        <v>1977.42</v>
      </c>
      <c r="K313" s="17">
        <v>81.475899999999996</v>
      </c>
      <c r="L313" s="17">
        <v>3227.5449199999998</v>
      </c>
    </row>
    <row r="314" spans="1:12">
      <c r="A314" s="26">
        <v>41900</v>
      </c>
      <c r="B314" s="17">
        <v>1774.2413100000001</v>
      </c>
      <c r="C314" s="17">
        <v>833.55560000000003</v>
      </c>
      <c r="D314" s="17">
        <v>1804.90725</v>
      </c>
      <c r="E314" s="17">
        <v>3.3067299999999999</v>
      </c>
      <c r="F314" s="17">
        <v>2552.0396300000002</v>
      </c>
      <c r="G314" s="17">
        <v>32.437350000000002</v>
      </c>
      <c r="H314" s="17">
        <v>149.20904999999999</v>
      </c>
      <c r="I314" s="17">
        <v>1975.11</v>
      </c>
      <c r="J314" s="17">
        <v>1975.11</v>
      </c>
      <c r="K314" s="17">
        <v>81.180019999999999</v>
      </c>
      <c r="L314" s="17">
        <v>3236.61276</v>
      </c>
    </row>
    <row r="315" spans="1:12">
      <c r="A315" s="26">
        <v>41901</v>
      </c>
      <c r="B315" s="17">
        <v>1765.6768199999999</v>
      </c>
      <c r="C315" s="17">
        <v>833.38116000000002</v>
      </c>
      <c r="D315" s="17">
        <v>1804.66923</v>
      </c>
      <c r="E315" s="17">
        <v>3.3052100000000002</v>
      </c>
      <c r="F315" s="17">
        <v>2535.7410199999999</v>
      </c>
      <c r="G315" s="17">
        <v>32.44802</v>
      </c>
      <c r="H315" s="17">
        <v>149.20751000000001</v>
      </c>
      <c r="I315" s="17">
        <v>1975.03</v>
      </c>
      <c r="J315" s="17">
        <v>1975.03</v>
      </c>
      <c r="K315" s="17">
        <v>80.844449999999995</v>
      </c>
      <c r="L315" s="17">
        <v>3221.0764300000001</v>
      </c>
    </row>
    <row r="316" spans="1:12">
      <c r="A316" s="26">
        <v>41902</v>
      </c>
      <c r="B316" s="17">
        <v>1758.1225199999999</v>
      </c>
      <c r="C316" s="17">
        <v>829.81560000000002</v>
      </c>
      <c r="D316" s="17">
        <v>1796.9481000000001</v>
      </c>
      <c r="E316" s="17">
        <v>3.2910699999999999</v>
      </c>
      <c r="F316" s="17">
        <v>2524.8920600000001</v>
      </c>
      <c r="G316" s="17">
        <v>32.309199999999997</v>
      </c>
      <c r="H316" s="17">
        <v>148.56914</v>
      </c>
      <c r="I316" s="17">
        <v>1966.58</v>
      </c>
      <c r="J316" s="17">
        <v>1966.58</v>
      </c>
      <c r="K316" s="17">
        <v>80.498570000000001</v>
      </c>
      <c r="L316" s="17">
        <v>3207.2953200000002</v>
      </c>
    </row>
    <row r="317" spans="1:12">
      <c r="A317" s="26">
        <v>41903</v>
      </c>
      <c r="B317" s="17">
        <v>1758.1225199999999</v>
      </c>
      <c r="C317" s="17">
        <v>829.81560000000002</v>
      </c>
      <c r="D317" s="17">
        <v>1796.9481000000001</v>
      </c>
      <c r="E317" s="17">
        <v>3.2910699999999999</v>
      </c>
      <c r="F317" s="17">
        <v>2524.8920600000001</v>
      </c>
      <c r="G317" s="17">
        <v>32.309199999999997</v>
      </c>
      <c r="H317" s="17">
        <v>148.56914</v>
      </c>
      <c r="I317" s="17">
        <v>1966.58</v>
      </c>
      <c r="J317" s="17">
        <v>1966.58</v>
      </c>
      <c r="K317" s="17">
        <v>80.498570000000001</v>
      </c>
      <c r="L317" s="17">
        <v>3207.2953200000002</v>
      </c>
    </row>
    <row r="318" spans="1:12">
      <c r="A318" s="26">
        <v>41904</v>
      </c>
      <c r="B318" s="17">
        <v>1743.76649</v>
      </c>
      <c r="C318" s="17">
        <v>823.28462999999999</v>
      </c>
      <c r="D318" s="17">
        <v>1785.5275099999999</v>
      </c>
      <c r="E318" s="17">
        <v>3.2710900000000001</v>
      </c>
      <c r="F318" s="17">
        <v>2521.5488799999998</v>
      </c>
      <c r="G318" s="17">
        <v>32.323799999999999</v>
      </c>
      <c r="H318" s="17">
        <v>148.19297</v>
      </c>
      <c r="I318" s="17">
        <v>1966.58</v>
      </c>
      <c r="J318" s="17">
        <v>1966.58</v>
      </c>
      <c r="K318" s="17">
        <v>80.531530000000004</v>
      </c>
      <c r="L318" s="17">
        <v>3210.8351699999998</v>
      </c>
    </row>
    <row r="319" spans="1:12">
      <c r="A319" s="26">
        <v>41905</v>
      </c>
      <c r="B319" s="17">
        <v>1761.59214</v>
      </c>
      <c r="C319" s="17">
        <v>828.31538</v>
      </c>
      <c r="D319" s="17">
        <v>1803.06871</v>
      </c>
      <c r="E319" s="17">
        <v>3.3173699999999999</v>
      </c>
      <c r="F319" s="17">
        <v>2561.9174699999999</v>
      </c>
      <c r="G319" s="17">
        <v>32.653280000000002</v>
      </c>
      <c r="H319" s="17">
        <v>150.02599000000001</v>
      </c>
      <c r="I319" s="17">
        <v>1991.85</v>
      </c>
      <c r="J319" s="17">
        <v>1991.85</v>
      </c>
      <c r="K319" s="17">
        <v>81.233689999999996</v>
      </c>
      <c r="L319" s="17">
        <v>3258.2682300000001</v>
      </c>
    </row>
    <row r="320" spans="1:12">
      <c r="A320" s="26">
        <v>41906</v>
      </c>
      <c r="B320" s="17">
        <v>1771.6317100000001</v>
      </c>
      <c r="C320" s="17">
        <v>829.24936000000002</v>
      </c>
      <c r="D320" s="17">
        <v>1801.1813500000001</v>
      </c>
      <c r="E320" s="17">
        <v>3.3396300000000001</v>
      </c>
      <c r="F320" s="17">
        <v>2556.1829299999999</v>
      </c>
      <c r="G320" s="17">
        <v>32.769979999999997</v>
      </c>
      <c r="H320" s="17">
        <v>150.191</v>
      </c>
      <c r="I320" s="17">
        <v>1997.33</v>
      </c>
      <c r="J320" s="17">
        <v>1997.33</v>
      </c>
      <c r="K320" s="17">
        <v>81.225290000000001</v>
      </c>
      <c r="L320" s="17">
        <v>3264.63589</v>
      </c>
    </row>
    <row r="321" spans="1:12">
      <c r="A321" s="26">
        <v>41907</v>
      </c>
      <c r="B321" s="17">
        <v>1769.11761</v>
      </c>
      <c r="C321" s="17">
        <v>832.03017999999997</v>
      </c>
      <c r="D321" s="17">
        <v>1809.6844000000001</v>
      </c>
      <c r="E321" s="17">
        <v>3.34992</v>
      </c>
      <c r="F321" s="17">
        <v>2558.0457200000001</v>
      </c>
      <c r="G321" s="17">
        <v>32.692970000000003</v>
      </c>
      <c r="H321" s="17">
        <v>149.99215000000001</v>
      </c>
      <c r="I321" s="17">
        <v>2006.94</v>
      </c>
      <c r="J321" s="17">
        <v>2006.94</v>
      </c>
      <c r="K321" s="17">
        <v>81.318479999999994</v>
      </c>
      <c r="L321" s="17">
        <v>3276.1288599999998</v>
      </c>
    </row>
    <row r="322" spans="1:12">
      <c r="A322" s="26">
        <v>41908</v>
      </c>
      <c r="B322" s="17">
        <v>1771.52324</v>
      </c>
      <c r="C322" s="17">
        <v>830.17146000000002</v>
      </c>
      <c r="D322" s="17">
        <v>1810.4913899999999</v>
      </c>
      <c r="E322" s="17">
        <v>3.3649300000000002</v>
      </c>
      <c r="F322" s="17">
        <v>2563.1966699999998</v>
      </c>
      <c r="G322" s="17">
        <v>33.007359999999998</v>
      </c>
      <c r="H322" s="17">
        <v>150.06912</v>
      </c>
      <c r="I322" s="17">
        <v>2019.06</v>
      </c>
      <c r="J322" s="17">
        <v>2019.06</v>
      </c>
      <c r="K322" s="17">
        <v>81.282610000000005</v>
      </c>
      <c r="L322" s="17">
        <v>3279.35725</v>
      </c>
    </row>
    <row r="323" spans="1:12">
      <c r="A323" s="26">
        <v>41909</v>
      </c>
      <c r="B323" s="17">
        <v>1775.10304</v>
      </c>
      <c r="C323" s="17">
        <v>831.84902</v>
      </c>
      <c r="D323" s="17">
        <v>1814.14993</v>
      </c>
      <c r="E323" s="17">
        <v>3.3717299999999999</v>
      </c>
      <c r="F323" s="17">
        <v>2568.3762299999999</v>
      </c>
      <c r="G323" s="17">
        <v>33.074060000000003</v>
      </c>
      <c r="H323" s="17">
        <v>150.37236999999999</v>
      </c>
      <c r="I323" s="17">
        <v>2023.14</v>
      </c>
      <c r="J323" s="17">
        <v>2023.14</v>
      </c>
      <c r="K323" s="17">
        <v>81.446860000000001</v>
      </c>
      <c r="L323" s="17">
        <v>3285.9839900000002</v>
      </c>
    </row>
    <row r="324" spans="1:12">
      <c r="A324" s="26">
        <v>41910</v>
      </c>
      <c r="B324" s="17">
        <v>1775.10304</v>
      </c>
      <c r="C324" s="17">
        <v>831.84902</v>
      </c>
      <c r="D324" s="17">
        <v>1814.14993</v>
      </c>
      <c r="E324" s="17">
        <v>3.3717299999999999</v>
      </c>
      <c r="F324" s="17">
        <v>2568.3762299999999</v>
      </c>
      <c r="G324" s="17">
        <v>33.074060000000003</v>
      </c>
      <c r="H324" s="17">
        <v>150.37236999999999</v>
      </c>
      <c r="I324" s="17">
        <v>2023.14</v>
      </c>
      <c r="J324" s="17">
        <v>2023.14</v>
      </c>
      <c r="K324" s="17">
        <v>81.446860000000001</v>
      </c>
      <c r="L324" s="17">
        <v>3285.9839900000002</v>
      </c>
    </row>
    <row r="325" spans="1:12">
      <c r="A325" s="26">
        <v>41911</v>
      </c>
      <c r="B325" s="17">
        <v>1764.1780799999999</v>
      </c>
      <c r="C325" s="17">
        <v>825.87256000000002</v>
      </c>
      <c r="D325" s="17">
        <v>1812.3622700000001</v>
      </c>
      <c r="E325" s="17">
        <v>3.3623699999999999</v>
      </c>
      <c r="F325" s="17">
        <v>2566.3530900000001</v>
      </c>
      <c r="G325" s="17">
        <v>32.896590000000003</v>
      </c>
      <c r="H325" s="17">
        <v>149.90664000000001</v>
      </c>
      <c r="I325" s="17">
        <v>2023.14</v>
      </c>
      <c r="J325" s="17">
        <v>2023.14</v>
      </c>
      <c r="K325" s="17">
        <v>81.414079999999998</v>
      </c>
      <c r="L325" s="17">
        <v>3285.3770500000001</v>
      </c>
    </row>
    <row r="326" spans="1:12">
      <c r="A326" s="26">
        <v>41912</v>
      </c>
      <c r="B326" s="17">
        <v>1774.0872199999999</v>
      </c>
      <c r="C326" s="17">
        <v>827.58957999999996</v>
      </c>
      <c r="D326" s="17">
        <v>1814.2256400000001</v>
      </c>
      <c r="E326" s="17">
        <v>3.3936799999999998</v>
      </c>
      <c r="F326" s="17">
        <v>2561.2636600000001</v>
      </c>
      <c r="G326" s="17">
        <v>32.830240000000003</v>
      </c>
      <c r="H326" s="17">
        <v>150.97385</v>
      </c>
      <c r="I326" s="17">
        <v>2027.76</v>
      </c>
      <c r="J326" s="17">
        <v>2027.76</v>
      </c>
      <c r="K326" s="17">
        <v>81.632850000000005</v>
      </c>
      <c r="L326" s="17">
        <v>3286.7961799999998</v>
      </c>
    </row>
    <row r="327" spans="1:12">
      <c r="A327" s="26">
        <v>41913</v>
      </c>
      <c r="B327" s="17">
        <v>1759.86374</v>
      </c>
      <c r="C327" s="17">
        <v>822.38539000000003</v>
      </c>
      <c r="D327" s="17">
        <v>1807.1601000000001</v>
      </c>
      <c r="E327" s="17">
        <v>3.38293</v>
      </c>
      <c r="F327" s="17">
        <v>2546.0911999999998</v>
      </c>
      <c r="G327" s="17">
        <v>32.803339999999999</v>
      </c>
      <c r="H327" s="17">
        <v>150.35475</v>
      </c>
      <c r="I327" s="17">
        <v>2021.67</v>
      </c>
      <c r="J327" s="17">
        <v>2021.67</v>
      </c>
      <c r="K327" s="17">
        <v>81.617679999999993</v>
      </c>
      <c r="L327" s="17">
        <v>3275.1053999999999</v>
      </c>
    </row>
    <row r="328" spans="1:12">
      <c r="A328" s="26">
        <v>41914</v>
      </c>
      <c r="B328" s="17">
        <v>1776.2502899999999</v>
      </c>
      <c r="C328" s="17">
        <v>816.65457000000004</v>
      </c>
      <c r="D328" s="17">
        <v>1815.4549500000001</v>
      </c>
      <c r="E328" s="17">
        <v>3.3964599999999998</v>
      </c>
      <c r="F328" s="17">
        <v>2562.2071299999998</v>
      </c>
      <c r="G328" s="17">
        <v>32.859650000000002</v>
      </c>
      <c r="H328" s="17">
        <v>151.21673999999999</v>
      </c>
      <c r="I328" s="17">
        <v>2025.14</v>
      </c>
      <c r="J328" s="17">
        <v>2025.14</v>
      </c>
      <c r="K328" s="17">
        <v>82.692530000000005</v>
      </c>
      <c r="L328" s="17">
        <v>3263.7156199999999</v>
      </c>
    </row>
    <row r="329" spans="1:12">
      <c r="A329" s="26">
        <v>41915</v>
      </c>
      <c r="B329" s="17">
        <v>1749.9838999999999</v>
      </c>
      <c r="C329" s="17">
        <v>807.36657000000002</v>
      </c>
      <c r="D329" s="17">
        <v>1793.0973300000001</v>
      </c>
      <c r="E329" s="17">
        <v>3.3696799999999998</v>
      </c>
      <c r="F329" s="17">
        <v>2528.2710000000002</v>
      </c>
      <c r="G329" s="17">
        <v>32.792470000000002</v>
      </c>
      <c r="H329" s="17">
        <v>149.8169</v>
      </c>
      <c r="I329" s="17">
        <v>2021</v>
      </c>
      <c r="J329" s="17">
        <v>2021</v>
      </c>
      <c r="K329" s="17">
        <v>81.987830000000002</v>
      </c>
      <c r="L329" s="17">
        <v>3225.3139000000001</v>
      </c>
    </row>
    <row r="330" spans="1:12">
      <c r="A330" s="26">
        <v>41916</v>
      </c>
      <c r="B330" s="17">
        <v>1753.86313</v>
      </c>
      <c r="C330" s="17">
        <v>809.15628000000004</v>
      </c>
      <c r="D330" s="17">
        <v>1797.07213</v>
      </c>
      <c r="E330" s="17">
        <v>3.3771499999999999</v>
      </c>
      <c r="F330" s="17">
        <v>2533.8754800000002</v>
      </c>
      <c r="G330" s="17">
        <v>32.865160000000003</v>
      </c>
      <c r="H330" s="17">
        <v>150.149</v>
      </c>
      <c r="I330" s="17">
        <v>2025.48</v>
      </c>
      <c r="J330" s="17">
        <v>2025.48</v>
      </c>
      <c r="K330" s="17">
        <v>82.169569999999993</v>
      </c>
      <c r="L330" s="17">
        <v>3232.46353</v>
      </c>
    </row>
    <row r="331" spans="1:12">
      <c r="A331" s="26">
        <v>41917</v>
      </c>
      <c r="B331" s="17">
        <v>1753.86313</v>
      </c>
      <c r="C331" s="17">
        <v>809.15628000000004</v>
      </c>
      <c r="D331" s="17">
        <v>1797.07213</v>
      </c>
      <c r="E331" s="17">
        <v>3.3771499999999999</v>
      </c>
      <c r="F331" s="17">
        <v>2533.8754800000002</v>
      </c>
      <c r="G331" s="17">
        <v>32.865160000000003</v>
      </c>
      <c r="H331" s="17">
        <v>150.149</v>
      </c>
      <c r="I331" s="17">
        <v>2025.48</v>
      </c>
      <c r="J331" s="17">
        <v>2025.48</v>
      </c>
      <c r="K331" s="17">
        <v>82.169569999999993</v>
      </c>
      <c r="L331" s="17">
        <v>3232.46353</v>
      </c>
    </row>
    <row r="332" spans="1:12">
      <c r="A332" s="26">
        <v>41918</v>
      </c>
      <c r="B332" s="17">
        <v>1767.8389400000001</v>
      </c>
      <c r="C332" s="17">
        <v>838.49974999999995</v>
      </c>
      <c r="D332" s="17">
        <v>1810.56584</v>
      </c>
      <c r="E332" s="17">
        <v>3.38245</v>
      </c>
      <c r="F332" s="17">
        <v>2545.6232599999998</v>
      </c>
      <c r="G332" s="17">
        <v>32.865160000000003</v>
      </c>
      <c r="H332" s="17">
        <v>151.06953999999999</v>
      </c>
      <c r="I332" s="17">
        <v>2025.48</v>
      </c>
      <c r="J332" s="17">
        <v>2025.48</v>
      </c>
      <c r="K332" s="17">
        <v>82.638919999999999</v>
      </c>
      <c r="L332" s="17">
        <v>3241.9832900000001</v>
      </c>
    </row>
    <row r="333" spans="1:12">
      <c r="A333" s="26">
        <v>41919</v>
      </c>
      <c r="B333" s="17">
        <v>1786.41263</v>
      </c>
      <c r="C333" s="17">
        <v>844.25567000000001</v>
      </c>
      <c r="D333" s="17">
        <v>1813.81285</v>
      </c>
      <c r="E333" s="17">
        <v>3.3942399999999999</v>
      </c>
      <c r="F333" s="17">
        <v>2560.3017399999999</v>
      </c>
      <c r="G333" s="17">
        <v>32.987270000000002</v>
      </c>
      <c r="H333" s="17">
        <v>150.96986999999999</v>
      </c>
      <c r="I333" s="17">
        <v>2027.48</v>
      </c>
      <c r="J333" s="17">
        <v>2027.48</v>
      </c>
      <c r="K333" s="17">
        <v>83.332509999999999</v>
      </c>
      <c r="L333" s="17">
        <v>3260.5933399999999</v>
      </c>
    </row>
    <row r="334" spans="1:12">
      <c r="A334" s="26">
        <v>41920</v>
      </c>
      <c r="B334" s="17">
        <v>1772.8448699999999</v>
      </c>
      <c r="C334" s="17">
        <v>836.91557999999998</v>
      </c>
      <c r="D334" s="17">
        <v>1809.3937000000001</v>
      </c>
      <c r="E334" s="17">
        <v>3.4056099999999998</v>
      </c>
      <c r="F334" s="17">
        <v>2570.4122900000002</v>
      </c>
      <c r="G334" s="17">
        <v>33.011690000000002</v>
      </c>
      <c r="H334" s="17">
        <v>150.39113</v>
      </c>
      <c r="I334" s="17">
        <v>2026.34</v>
      </c>
      <c r="J334" s="17">
        <v>2026.34</v>
      </c>
      <c r="K334" s="17">
        <v>83.285659999999993</v>
      </c>
      <c r="L334" s="17">
        <v>3257.3415500000001</v>
      </c>
    </row>
    <row r="335" spans="1:12">
      <c r="A335" s="26">
        <v>41921</v>
      </c>
      <c r="B335" s="17">
        <v>1799.7243599999999</v>
      </c>
      <c r="C335" s="17">
        <v>853.22708999999998</v>
      </c>
      <c r="D335" s="17">
        <v>1834.52649</v>
      </c>
      <c r="E335" s="17">
        <v>3.4497</v>
      </c>
      <c r="F335" s="17">
        <v>2592.80249</v>
      </c>
      <c r="G335" s="17">
        <v>33.424439999999997</v>
      </c>
      <c r="H335" s="17">
        <v>152.63126</v>
      </c>
      <c r="I335" s="17">
        <v>2039.81</v>
      </c>
      <c r="J335" s="17">
        <v>2039.81</v>
      </c>
      <c r="K335" s="17">
        <v>83.598770000000002</v>
      </c>
      <c r="L335" s="17">
        <v>3296.3329600000002</v>
      </c>
    </row>
    <row r="336" spans="1:12">
      <c r="A336" s="26">
        <v>41922</v>
      </c>
      <c r="B336" s="17">
        <v>1779.5791899999999</v>
      </c>
      <c r="C336" s="17">
        <v>846.12228000000005</v>
      </c>
      <c r="D336" s="17">
        <v>1823.7023099999999</v>
      </c>
      <c r="E336" s="17">
        <v>3.4318</v>
      </c>
      <c r="F336" s="17">
        <v>2577.10338</v>
      </c>
      <c r="G336" s="17">
        <v>33.305109999999999</v>
      </c>
      <c r="H336" s="17">
        <v>151.73570000000001</v>
      </c>
      <c r="I336" s="17">
        <v>2041.27</v>
      </c>
      <c r="J336" s="17">
        <v>2041.27</v>
      </c>
      <c r="K336" s="17">
        <v>83.453389999999999</v>
      </c>
      <c r="L336" s="17">
        <v>3271.5434300000002</v>
      </c>
    </row>
    <row r="337" spans="1:12">
      <c r="A337" s="26">
        <v>41923</v>
      </c>
      <c r="B337" s="17">
        <v>1789.1166800000001</v>
      </c>
      <c r="C337" s="17">
        <v>850.65698999999995</v>
      </c>
      <c r="D337" s="17">
        <v>1833.4762800000001</v>
      </c>
      <c r="E337" s="17">
        <v>3.4501900000000001</v>
      </c>
      <c r="F337" s="17">
        <v>2590.9151299999999</v>
      </c>
      <c r="G337" s="17">
        <v>33.483600000000003</v>
      </c>
      <c r="H337" s="17">
        <v>152.54891000000001</v>
      </c>
      <c r="I337" s="17">
        <v>2052.21</v>
      </c>
      <c r="J337" s="17">
        <v>2052.21</v>
      </c>
      <c r="K337" s="17">
        <v>83.900649999999999</v>
      </c>
      <c r="L337" s="17">
        <v>3289.0769700000001</v>
      </c>
    </row>
    <row r="338" spans="1:12">
      <c r="A338" s="26">
        <v>41924</v>
      </c>
      <c r="B338" s="17">
        <v>1789.1166800000001</v>
      </c>
      <c r="C338" s="17">
        <v>850.65698999999995</v>
      </c>
      <c r="D338" s="17">
        <v>1833.4762800000001</v>
      </c>
      <c r="E338" s="17">
        <v>3.4501900000000001</v>
      </c>
      <c r="F338" s="17">
        <v>2590.9151299999999</v>
      </c>
      <c r="G338" s="17">
        <v>33.483600000000003</v>
      </c>
      <c r="H338" s="17">
        <v>152.54891000000001</v>
      </c>
      <c r="I338" s="17">
        <v>2052.21</v>
      </c>
      <c r="J338" s="17">
        <v>2052.21</v>
      </c>
      <c r="K338" s="17">
        <v>83.900649999999999</v>
      </c>
      <c r="L338" s="17">
        <v>3289.0769700000001</v>
      </c>
    </row>
    <row r="339" spans="1:12">
      <c r="A339" s="26">
        <v>41925</v>
      </c>
      <c r="B339" s="17">
        <v>1795.6837499999999</v>
      </c>
      <c r="C339" s="17">
        <v>857.33801000000005</v>
      </c>
      <c r="D339" s="17">
        <v>1830.0427999999999</v>
      </c>
      <c r="E339" s="17">
        <v>3.47532</v>
      </c>
      <c r="F339" s="17">
        <v>2601.9970600000001</v>
      </c>
      <c r="G339" s="17">
        <v>33.535580000000003</v>
      </c>
      <c r="H339" s="17">
        <v>152.68852000000001</v>
      </c>
      <c r="I339" s="17">
        <v>2052.21</v>
      </c>
      <c r="J339" s="17">
        <v>2052.21</v>
      </c>
      <c r="K339" s="17">
        <v>84.314300000000003</v>
      </c>
      <c r="L339" s="17">
        <v>3294.8231599999999</v>
      </c>
    </row>
    <row r="340" spans="1:12">
      <c r="A340" s="26">
        <v>41926</v>
      </c>
      <c r="B340" s="17">
        <v>1790.55323</v>
      </c>
      <c r="C340" s="17">
        <v>855.12312999999995</v>
      </c>
      <c r="D340" s="17">
        <v>1826.78476</v>
      </c>
      <c r="E340" s="17">
        <v>3.4877799999999999</v>
      </c>
      <c r="F340" s="17">
        <v>2599.3291899999999</v>
      </c>
      <c r="G340" s="17">
        <v>33.42906</v>
      </c>
      <c r="H340" s="17">
        <v>152.88416000000001</v>
      </c>
      <c r="I340" s="17">
        <v>2052.21</v>
      </c>
      <c r="J340" s="17">
        <v>2052.21</v>
      </c>
      <c r="K340" s="17">
        <v>84.175960000000003</v>
      </c>
      <c r="L340" s="17">
        <v>3266.2974399999998</v>
      </c>
    </row>
    <row r="341" spans="1:12">
      <c r="A341" s="26">
        <v>41927</v>
      </c>
      <c r="B341" s="17">
        <v>1799.5488700000001</v>
      </c>
      <c r="C341" s="17">
        <v>840.71231999999998</v>
      </c>
      <c r="D341" s="17">
        <v>1808.7040999999999</v>
      </c>
      <c r="E341" s="17">
        <v>3.4780199999999999</v>
      </c>
      <c r="F341" s="17">
        <v>2613.9866200000001</v>
      </c>
      <c r="G341" s="17">
        <v>33.375140000000002</v>
      </c>
      <c r="H341" s="17">
        <v>151.62548000000001</v>
      </c>
      <c r="I341" s="17">
        <v>2048.9</v>
      </c>
      <c r="J341" s="17">
        <v>2048.9</v>
      </c>
      <c r="K341" s="17">
        <v>83.936909999999997</v>
      </c>
      <c r="L341" s="17">
        <v>3265.7417099999998</v>
      </c>
    </row>
    <row r="342" spans="1:12">
      <c r="A342" s="26">
        <v>41928</v>
      </c>
      <c r="B342" s="17">
        <v>1802.88626</v>
      </c>
      <c r="C342" s="17">
        <v>832.85424999999998</v>
      </c>
      <c r="D342" s="17">
        <v>1823.55288</v>
      </c>
      <c r="E342" s="17">
        <v>3.4825599999999999</v>
      </c>
      <c r="F342" s="17">
        <v>2628.8319900000001</v>
      </c>
      <c r="G342" s="17">
        <v>33.268380000000001</v>
      </c>
      <c r="H342" s="17">
        <v>151.66361000000001</v>
      </c>
      <c r="I342" s="17">
        <v>2057.15</v>
      </c>
      <c r="J342" s="17">
        <v>2057.15</v>
      </c>
      <c r="K342" s="17">
        <v>84.309430000000006</v>
      </c>
      <c r="L342" s="17">
        <v>3295.1428700000001</v>
      </c>
    </row>
    <row r="343" spans="1:12">
      <c r="A343" s="26">
        <v>41929</v>
      </c>
      <c r="B343" s="17">
        <v>1815.29342</v>
      </c>
      <c r="C343" s="17">
        <v>847.53166999999996</v>
      </c>
      <c r="D343" s="17">
        <v>1844.4592700000001</v>
      </c>
      <c r="E343" s="17">
        <v>3.5267599999999999</v>
      </c>
      <c r="F343" s="17">
        <v>2647.5535100000002</v>
      </c>
      <c r="G343" s="17">
        <v>33.744059999999998</v>
      </c>
      <c r="H343" s="17">
        <v>153.38550000000001</v>
      </c>
      <c r="I343" s="17">
        <v>2073.91</v>
      </c>
      <c r="J343" s="17">
        <v>2073.91</v>
      </c>
      <c r="K343" s="17">
        <v>84.683949999999996</v>
      </c>
      <c r="L343" s="17">
        <v>3338.16554</v>
      </c>
    </row>
    <row r="344" spans="1:12">
      <c r="A344" s="26">
        <v>41930</v>
      </c>
      <c r="B344" s="17">
        <v>1806.5316700000001</v>
      </c>
      <c r="C344" s="17">
        <v>843.44095000000004</v>
      </c>
      <c r="D344" s="17">
        <v>1835.55674</v>
      </c>
      <c r="E344" s="17">
        <v>3.5097399999999999</v>
      </c>
      <c r="F344" s="17">
        <v>2634.7747399999998</v>
      </c>
      <c r="G344" s="17">
        <v>33.581189999999999</v>
      </c>
      <c r="H344" s="17">
        <v>152.64516</v>
      </c>
      <c r="I344" s="17">
        <v>2063.9</v>
      </c>
      <c r="J344" s="17">
        <v>2063.9</v>
      </c>
      <c r="K344" s="17">
        <v>84.275210000000001</v>
      </c>
      <c r="L344" s="17">
        <v>3322.0534400000001</v>
      </c>
    </row>
    <row r="345" spans="1:12">
      <c r="A345" s="26">
        <v>41931</v>
      </c>
      <c r="B345" s="17">
        <v>1806.5316700000001</v>
      </c>
      <c r="C345" s="17">
        <v>843.44095000000004</v>
      </c>
      <c r="D345" s="17">
        <v>1835.55674</v>
      </c>
      <c r="E345" s="17">
        <v>3.5097399999999999</v>
      </c>
      <c r="F345" s="17">
        <v>2634.7747399999998</v>
      </c>
      <c r="G345" s="17">
        <v>33.581189999999999</v>
      </c>
      <c r="H345" s="17">
        <v>152.64516</v>
      </c>
      <c r="I345" s="17">
        <v>2063.9</v>
      </c>
      <c r="J345" s="17">
        <v>2063.9</v>
      </c>
      <c r="K345" s="17">
        <v>84.275210000000001</v>
      </c>
      <c r="L345" s="17">
        <v>3322.0534400000001</v>
      </c>
    </row>
    <row r="346" spans="1:12">
      <c r="A346" s="26">
        <v>41932</v>
      </c>
      <c r="B346" s="17">
        <v>1812.5169800000001</v>
      </c>
      <c r="C346" s="17">
        <v>838.33623999999998</v>
      </c>
      <c r="D346" s="17">
        <v>1830.6723400000001</v>
      </c>
      <c r="E346" s="17">
        <v>3.5127199999999998</v>
      </c>
      <c r="F346" s="17">
        <v>2637.4578099999999</v>
      </c>
      <c r="G346" s="17">
        <v>33.64414</v>
      </c>
      <c r="H346" s="17">
        <v>152.40958000000001</v>
      </c>
      <c r="I346" s="17">
        <v>2063.9</v>
      </c>
      <c r="J346" s="17">
        <v>2063.9</v>
      </c>
      <c r="K346" s="17">
        <v>84.829430000000002</v>
      </c>
      <c r="L346" s="17">
        <v>3328.8643099999999</v>
      </c>
    </row>
    <row r="347" spans="1:12">
      <c r="A347" s="26">
        <v>41933</v>
      </c>
      <c r="B347" s="17">
        <v>1818.4830300000001</v>
      </c>
      <c r="C347" s="17">
        <v>837.51065000000006</v>
      </c>
      <c r="D347" s="17">
        <v>1839.52432</v>
      </c>
      <c r="E347" s="17">
        <v>3.5402900000000002</v>
      </c>
      <c r="F347" s="17">
        <v>2628.3956400000002</v>
      </c>
      <c r="G347" s="17">
        <v>33.660150000000002</v>
      </c>
      <c r="H347" s="17">
        <v>152.98140000000001</v>
      </c>
      <c r="I347" s="17">
        <v>2065.0500000000002</v>
      </c>
      <c r="J347" s="17">
        <v>2065.0500000000002</v>
      </c>
      <c r="K347" s="17">
        <v>85.016469999999998</v>
      </c>
      <c r="L347" s="17">
        <v>3330.9256500000001</v>
      </c>
    </row>
    <row r="348" spans="1:12">
      <c r="A348" s="26">
        <v>41934</v>
      </c>
      <c r="B348" s="17">
        <v>1802.2687800000001</v>
      </c>
      <c r="C348" s="17">
        <v>827.56111999999996</v>
      </c>
      <c r="D348" s="17">
        <v>1826.59888</v>
      </c>
      <c r="E348" s="17">
        <v>3.5011100000000002</v>
      </c>
      <c r="F348" s="17">
        <v>2593.5387000000001</v>
      </c>
      <c r="G348" s="17">
        <v>33.452590000000001</v>
      </c>
      <c r="H348" s="17">
        <v>151.09347</v>
      </c>
      <c r="I348" s="17">
        <v>2047.8</v>
      </c>
      <c r="J348" s="17">
        <v>2047.8</v>
      </c>
      <c r="K348" s="17">
        <v>84.34102</v>
      </c>
      <c r="L348" s="17">
        <v>3286.7190000000001</v>
      </c>
    </row>
    <row r="349" spans="1:12">
      <c r="A349" s="26">
        <v>41935</v>
      </c>
      <c r="B349" s="17">
        <v>1795.64923</v>
      </c>
      <c r="C349" s="17">
        <v>818.43449999999996</v>
      </c>
      <c r="D349" s="17">
        <v>1821.9772399999999</v>
      </c>
      <c r="E349" s="17">
        <v>3.5060600000000002</v>
      </c>
      <c r="F349" s="17">
        <v>2591.8255899999999</v>
      </c>
      <c r="G349" s="17">
        <v>33.478070000000002</v>
      </c>
      <c r="H349" s="17">
        <v>151.46449000000001</v>
      </c>
      <c r="I349" s="17">
        <v>2049.36</v>
      </c>
      <c r="J349" s="17">
        <v>2049.36</v>
      </c>
      <c r="K349" s="17">
        <v>84.544550000000001</v>
      </c>
      <c r="L349" s="17">
        <v>3285.12408</v>
      </c>
    </row>
    <row r="350" spans="1:12">
      <c r="A350" s="26">
        <v>41936</v>
      </c>
      <c r="B350" s="17">
        <v>1805.8012100000001</v>
      </c>
      <c r="C350" s="17">
        <v>836.38067000000001</v>
      </c>
      <c r="D350" s="17">
        <v>1828.6096</v>
      </c>
      <c r="E350" s="17">
        <v>3.5123700000000002</v>
      </c>
      <c r="F350" s="17">
        <v>2600.5097700000001</v>
      </c>
      <c r="G350" s="17">
        <v>33.537199999999999</v>
      </c>
      <c r="H350" s="17">
        <v>151.70513</v>
      </c>
      <c r="I350" s="17">
        <v>2052.98</v>
      </c>
      <c r="J350" s="17">
        <v>2052.98</v>
      </c>
      <c r="K350" s="17">
        <v>84.380600000000001</v>
      </c>
      <c r="L350" s="17">
        <v>3301.19184</v>
      </c>
    </row>
    <row r="351" spans="1:12">
      <c r="A351" s="26">
        <v>41937</v>
      </c>
      <c r="B351" s="17">
        <v>1816.1101200000001</v>
      </c>
      <c r="C351" s="17">
        <v>841.15538000000004</v>
      </c>
      <c r="D351" s="17">
        <v>1839.04872</v>
      </c>
      <c r="E351" s="17">
        <v>3.5324200000000001</v>
      </c>
      <c r="F351" s="17">
        <v>2615.3554899999999</v>
      </c>
      <c r="G351" s="17">
        <v>33.728659999999998</v>
      </c>
      <c r="H351" s="17">
        <v>152.57118</v>
      </c>
      <c r="I351" s="17">
        <v>2064.6999999999998</v>
      </c>
      <c r="J351" s="17">
        <v>2064.6999999999998</v>
      </c>
      <c r="K351" s="17">
        <v>84.862309999999994</v>
      </c>
      <c r="L351" s="17">
        <v>3320.0376000000001</v>
      </c>
    </row>
    <row r="352" spans="1:12">
      <c r="A352" s="26">
        <v>41938</v>
      </c>
      <c r="B352" s="17">
        <v>1816.1101200000001</v>
      </c>
      <c r="C352" s="17">
        <v>841.15538000000004</v>
      </c>
      <c r="D352" s="17">
        <v>1839.04872</v>
      </c>
      <c r="E352" s="17">
        <v>3.5324200000000001</v>
      </c>
      <c r="F352" s="17">
        <v>2615.3554899999999</v>
      </c>
      <c r="G352" s="17">
        <v>33.728659999999998</v>
      </c>
      <c r="H352" s="17">
        <v>152.57118</v>
      </c>
      <c r="I352" s="17">
        <v>2064.6999999999998</v>
      </c>
      <c r="J352" s="17">
        <v>2064.6999999999998</v>
      </c>
      <c r="K352" s="17">
        <v>84.862309999999994</v>
      </c>
      <c r="L352" s="17">
        <v>3320.0376000000001</v>
      </c>
    </row>
    <row r="353" spans="1:12">
      <c r="A353" s="26">
        <v>41939</v>
      </c>
      <c r="B353" s="17">
        <v>1816.1101200000001</v>
      </c>
      <c r="C353" s="17">
        <v>812.23446000000001</v>
      </c>
      <c r="D353" s="17">
        <v>1835.4520399999999</v>
      </c>
      <c r="E353" s="17">
        <v>3.53145</v>
      </c>
      <c r="F353" s="17">
        <v>2624.2337000000002</v>
      </c>
      <c r="G353" s="17">
        <v>33.657179999999997</v>
      </c>
      <c r="H353" s="17">
        <v>152.13722999999999</v>
      </c>
      <c r="I353" s="17">
        <v>2064.6999999999998</v>
      </c>
      <c r="J353" s="17">
        <v>2064.6999999999998</v>
      </c>
      <c r="K353" s="17">
        <v>84.932130000000001</v>
      </c>
      <c r="L353" s="17">
        <v>3330.5675700000002</v>
      </c>
    </row>
    <row r="354" spans="1:12">
      <c r="A354" s="26">
        <v>41940</v>
      </c>
      <c r="B354" s="17">
        <v>1830.1278</v>
      </c>
      <c r="C354" s="17">
        <v>836.17295999999999</v>
      </c>
      <c r="D354" s="17">
        <v>1850.8900599999999</v>
      </c>
      <c r="E354" s="17">
        <v>3.5697700000000001</v>
      </c>
      <c r="F354" s="17">
        <v>2637.2876099999999</v>
      </c>
      <c r="G354" s="17">
        <v>33.737319999999997</v>
      </c>
      <c r="H354" s="17">
        <v>153.39807999999999</v>
      </c>
      <c r="I354" s="17">
        <v>2069.11</v>
      </c>
      <c r="J354" s="17">
        <v>2069.11</v>
      </c>
      <c r="K354" s="17">
        <v>86.392899999999997</v>
      </c>
      <c r="L354" s="17">
        <v>3342.6472100000001</v>
      </c>
    </row>
    <row r="355" spans="1:12">
      <c r="A355" s="26">
        <v>41941</v>
      </c>
      <c r="B355" s="17">
        <v>1829.1198999999999</v>
      </c>
      <c r="C355" s="17">
        <v>843.57964000000004</v>
      </c>
      <c r="D355" s="17">
        <v>1844.9991</v>
      </c>
      <c r="E355" s="17">
        <v>3.5729099999999998</v>
      </c>
      <c r="F355" s="17">
        <v>2622.12896</v>
      </c>
      <c r="G355" s="17">
        <v>33.509340000000002</v>
      </c>
      <c r="H355" s="17">
        <v>153.18261000000001</v>
      </c>
      <c r="I355" s="17">
        <v>2054.96</v>
      </c>
      <c r="J355" s="17">
        <v>2054.96</v>
      </c>
      <c r="K355" s="17">
        <v>85.409809999999993</v>
      </c>
      <c r="L355" s="17">
        <v>3318.1439099999998</v>
      </c>
    </row>
    <row r="356" spans="1:12">
      <c r="A356" s="26">
        <v>41942</v>
      </c>
      <c r="B356" s="17">
        <v>1803.46532</v>
      </c>
      <c r="C356" s="17">
        <v>849.98752000000002</v>
      </c>
      <c r="D356" s="17">
        <v>1826.02287</v>
      </c>
      <c r="E356" s="17">
        <v>3.5437799999999999</v>
      </c>
      <c r="F356" s="17">
        <v>2579.5911000000001</v>
      </c>
      <c r="G356" s="17">
        <v>33.252809999999997</v>
      </c>
      <c r="H356" s="17">
        <v>152.20142999999999</v>
      </c>
      <c r="I356" s="17">
        <v>2044.05</v>
      </c>
      <c r="J356" s="17">
        <v>2044.05</v>
      </c>
      <c r="K356" s="17">
        <v>85.382210000000001</v>
      </c>
      <c r="L356" s="17">
        <v>3274.5681</v>
      </c>
    </row>
    <row r="357" spans="1:12">
      <c r="A357" s="26">
        <v>41943</v>
      </c>
      <c r="B357" s="17">
        <v>1801.5751499999999</v>
      </c>
      <c r="C357" s="17">
        <v>835.42116999999996</v>
      </c>
      <c r="D357" s="17">
        <v>1818.0560499999999</v>
      </c>
      <c r="E357" s="17">
        <v>3.5427399999999998</v>
      </c>
      <c r="F357" s="17">
        <v>2568.2901099999999</v>
      </c>
      <c r="G357" s="17">
        <v>33.385550000000002</v>
      </c>
      <c r="H357" s="17">
        <v>152.03838999999999</v>
      </c>
      <c r="I357" s="17">
        <v>2050.04</v>
      </c>
      <c r="J357" s="17">
        <v>2050.04</v>
      </c>
      <c r="K357" s="17">
        <v>85.311689999999999</v>
      </c>
      <c r="L357" s="17">
        <v>3279.2439800000002</v>
      </c>
    </row>
    <row r="358" spans="1:12">
      <c r="A358" s="26">
        <v>41944</v>
      </c>
      <c r="B358" s="17">
        <v>1811.53196</v>
      </c>
      <c r="C358" s="17">
        <v>840.03831000000002</v>
      </c>
      <c r="D358" s="17">
        <v>1828.10394</v>
      </c>
      <c r="E358" s="17">
        <v>3.5623200000000002</v>
      </c>
      <c r="F358" s="17">
        <v>2582.48434</v>
      </c>
      <c r="G358" s="17">
        <v>33.570070000000001</v>
      </c>
      <c r="H358" s="17">
        <v>152.87866</v>
      </c>
      <c r="I358" s="17">
        <v>2061.37</v>
      </c>
      <c r="J358" s="17">
        <v>2061.37</v>
      </c>
      <c r="K358" s="17">
        <v>85.783190000000005</v>
      </c>
      <c r="L358" s="17">
        <v>3297.3674500000002</v>
      </c>
    </row>
    <row r="359" spans="1:12">
      <c r="A359" s="26">
        <v>41945</v>
      </c>
      <c r="B359" s="17">
        <v>1811.53196</v>
      </c>
      <c r="C359" s="17">
        <v>840.03831000000002</v>
      </c>
      <c r="D359" s="17">
        <v>1828.10394</v>
      </c>
      <c r="E359" s="17">
        <v>3.5623200000000002</v>
      </c>
      <c r="F359" s="17">
        <v>2582.48434</v>
      </c>
      <c r="G359" s="17">
        <v>33.570070000000001</v>
      </c>
      <c r="H359" s="17">
        <v>152.87866</v>
      </c>
      <c r="I359" s="17">
        <v>2061.37</v>
      </c>
      <c r="J359" s="17">
        <v>2061.37</v>
      </c>
      <c r="K359" s="17">
        <v>85.783190000000005</v>
      </c>
      <c r="L359" s="17">
        <v>3297.3674500000002</v>
      </c>
    </row>
    <row r="360" spans="1:12">
      <c r="A360" s="26">
        <v>41946</v>
      </c>
      <c r="B360" s="17">
        <v>1793.8041700000001</v>
      </c>
      <c r="C360" s="17">
        <v>823.46103000000005</v>
      </c>
      <c r="D360" s="17">
        <v>1822.12499</v>
      </c>
      <c r="E360" s="17">
        <v>3.5397400000000001</v>
      </c>
      <c r="F360" s="17">
        <v>2573.2081699999999</v>
      </c>
      <c r="G360" s="17">
        <v>33.561869999999999</v>
      </c>
      <c r="H360" s="17">
        <v>152.11716000000001</v>
      </c>
      <c r="I360" s="17">
        <v>2061.37</v>
      </c>
      <c r="J360" s="17">
        <v>2061.37</v>
      </c>
      <c r="K360" s="17">
        <v>84.725440000000006</v>
      </c>
      <c r="L360" s="17">
        <v>3293.2447099999999</v>
      </c>
    </row>
    <row r="361" spans="1:12">
      <c r="A361" s="26">
        <v>41947</v>
      </c>
      <c r="B361" s="17">
        <v>1798.5453299999999</v>
      </c>
      <c r="C361" s="17">
        <v>818.16629999999998</v>
      </c>
      <c r="D361" s="17">
        <v>1807.4265700000001</v>
      </c>
      <c r="E361" s="17">
        <v>3.5152999999999999</v>
      </c>
      <c r="F361" s="17">
        <v>2591.1420899999998</v>
      </c>
      <c r="G361" s="17">
        <v>33.561869999999999</v>
      </c>
      <c r="H361" s="17">
        <v>151.74762000000001</v>
      </c>
      <c r="I361" s="17">
        <v>2061.37</v>
      </c>
      <c r="J361" s="17">
        <v>2061.37</v>
      </c>
      <c r="K361" s="17">
        <v>84.482380000000006</v>
      </c>
      <c r="L361" s="17">
        <v>3299.2226900000001</v>
      </c>
    </row>
    <row r="362" spans="1:12">
      <c r="A362" s="26">
        <v>41948</v>
      </c>
      <c r="B362" s="17">
        <v>1783.8023000000001</v>
      </c>
      <c r="C362" s="17">
        <v>826.51378999999997</v>
      </c>
      <c r="D362" s="17">
        <v>1823.07692</v>
      </c>
      <c r="E362" s="17">
        <v>3.5227300000000001</v>
      </c>
      <c r="F362" s="17">
        <v>2592.4510399999999</v>
      </c>
      <c r="G362" s="17">
        <v>33.788269999999997</v>
      </c>
      <c r="H362" s="17">
        <v>152.67160000000001</v>
      </c>
      <c r="I362" s="17">
        <v>2076.12</v>
      </c>
      <c r="J362" s="17">
        <v>2076.12</v>
      </c>
      <c r="K362" s="17">
        <v>85.156689999999998</v>
      </c>
      <c r="L362" s="17">
        <v>3316.3940899999998</v>
      </c>
    </row>
    <row r="363" spans="1:12">
      <c r="A363" s="26">
        <v>41949</v>
      </c>
      <c r="B363" s="17">
        <v>1787.3193699999999</v>
      </c>
      <c r="C363" s="17">
        <v>816.08690999999999</v>
      </c>
      <c r="D363" s="17">
        <v>1822.9873</v>
      </c>
      <c r="E363" s="17">
        <v>3.51986</v>
      </c>
      <c r="F363" s="17">
        <v>2587.6488899999999</v>
      </c>
      <c r="G363" s="17">
        <v>33.866709999999998</v>
      </c>
      <c r="H363" s="17">
        <v>153.01479</v>
      </c>
      <c r="I363" s="17">
        <v>2080.94</v>
      </c>
      <c r="J363" s="17">
        <v>2080.94</v>
      </c>
      <c r="K363" s="17">
        <v>85.670649999999995</v>
      </c>
      <c r="L363" s="17">
        <v>3308.6945999999998</v>
      </c>
    </row>
    <row r="364" spans="1:12">
      <c r="A364" s="26">
        <v>41950</v>
      </c>
      <c r="B364" s="17">
        <v>1796.19037</v>
      </c>
      <c r="C364" s="17">
        <v>815.92819999999995</v>
      </c>
      <c r="D364" s="17">
        <v>1837.92283</v>
      </c>
      <c r="E364" s="17">
        <v>3.5459000000000001</v>
      </c>
      <c r="F364" s="17">
        <v>2589.8607299999999</v>
      </c>
      <c r="G364" s="17">
        <v>33.848309999999998</v>
      </c>
      <c r="H364" s="17">
        <v>153.77546000000001</v>
      </c>
      <c r="I364" s="17">
        <v>2086.41</v>
      </c>
      <c r="J364" s="17">
        <v>2086.41</v>
      </c>
      <c r="K364" s="17">
        <v>85.931219999999996</v>
      </c>
      <c r="L364" s="17">
        <v>3305.0820800000001</v>
      </c>
    </row>
    <row r="365" spans="1:12">
      <c r="A365" s="26">
        <v>41951</v>
      </c>
      <c r="B365" s="17">
        <v>1810.1025099999999</v>
      </c>
      <c r="C365" s="17">
        <v>822.24785999999995</v>
      </c>
      <c r="D365" s="17">
        <v>1852.1582100000001</v>
      </c>
      <c r="E365" s="17">
        <v>3.5733700000000002</v>
      </c>
      <c r="F365" s="17">
        <v>2609.9201400000002</v>
      </c>
      <c r="G365" s="17">
        <v>34.110480000000003</v>
      </c>
      <c r="H365" s="17">
        <v>154.9665</v>
      </c>
      <c r="I365" s="17">
        <v>2102.5700000000002</v>
      </c>
      <c r="J365" s="17">
        <v>2102.5700000000002</v>
      </c>
      <c r="K365" s="17">
        <v>86.596789999999999</v>
      </c>
      <c r="L365" s="17">
        <v>3330.6811400000001</v>
      </c>
    </row>
    <row r="366" spans="1:12">
      <c r="A366" s="26">
        <v>41952</v>
      </c>
      <c r="B366" s="17">
        <v>1810.1025099999999</v>
      </c>
      <c r="C366" s="17">
        <v>822.24785999999995</v>
      </c>
      <c r="D366" s="17">
        <v>1852.1582100000001</v>
      </c>
      <c r="E366" s="17">
        <v>3.5733700000000002</v>
      </c>
      <c r="F366" s="17">
        <v>2609.9201400000002</v>
      </c>
      <c r="G366" s="17">
        <v>34.110480000000003</v>
      </c>
      <c r="H366" s="17">
        <v>154.9665</v>
      </c>
      <c r="I366" s="17">
        <v>2102.5700000000002</v>
      </c>
      <c r="J366" s="17">
        <v>2102.5700000000002</v>
      </c>
      <c r="K366" s="17">
        <v>86.596789999999999</v>
      </c>
      <c r="L366" s="17">
        <v>3330.6811400000001</v>
      </c>
    </row>
    <row r="367" spans="1:12">
      <c r="A367" s="26">
        <v>41953</v>
      </c>
      <c r="B367" s="17">
        <v>1816.8307400000001</v>
      </c>
      <c r="C367" s="17">
        <v>827.78345999999999</v>
      </c>
      <c r="D367" s="17">
        <v>1857.0658900000001</v>
      </c>
      <c r="E367" s="17">
        <v>3.58433</v>
      </c>
      <c r="F367" s="17">
        <v>2616.0175899999999</v>
      </c>
      <c r="G367" s="17">
        <v>34.20064</v>
      </c>
      <c r="H367" s="17">
        <v>155.30188000000001</v>
      </c>
      <c r="I367" s="17">
        <v>2102.5700000000002</v>
      </c>
      <c r="J367" s="17">
        <v>2102.5700000000002</v>
      </c>
      <c r="K367" s="17">
        <v>86.703919999999997</v>
      </c>
      <c r="L367" s="17">
        <v>3336.35808</v>
      </c>
    </row>
    <row r="368" spans="1:12">
      <c r="A368" s="26">
        <v>41954</v>
      </c>
      <c r="B368" s="17">
        <v>1819.69029</v>
      </c>
      <c r="C368" s="17">
        <v>819.74264000000005</v>
      </c>
      <c r="D368" s="17">
        <v>1853.49145</v>
      </c>
      <c r="E368" s="17">
        <v>3.55647</v>
      </c>
      <c r="F368" s="17">
        <v>2612.0207799999998</v>
      </c>
      <c r="G368" s="17">
        <v>34.120190000000001</v>
      </c>
      <c r="H368" s="17">
        <v>154.60416000000001</v>
      </c>
      <c r="I368" s="17">
        <v>2102.23</v>
      </c>
      <c r="J368" s="17">
        <v>2102.23</v>
      </c>
      <c r="K368" s="17">
        <v>87.048860000000005</v>
      </c>
      <c r="L368" s="17">
        <v>3336.2390099999998</v>
      </c>
    </row>
    <row r="369" spans="1:12">
      <c r="A369" s="26">
        <v>41955</v>
      </c>
      <c r="B369" s="17">
        <v>1835.4570100000001</v>
      </c>
      <c r="C369" s="17">
        <v>826.25084000000004</v>
      </c>
      <c r="D369" s="17">
        <v>1859.55772</v>
      </c>
      <c r="E369" s="17">
        <v>3.54657</v>
      </c>
      <c r="F369" s="17">
        <v>2622.74215</v>
      </c>
      <c r="G369" s="17">
        <v>34.18121</v>
      </c>
      <c r="H369" s="17">
        <v>155.042</v>
      </c>
      <c r="I369" s="17">
        <v>2102.23</v>
      </c>
      <c r="J369" s="17">
        <v>2102.23</v>
      </c>
      <c r="K369" s="17">
        <v>87.084919999999997</v>
      </c>
      <c r="L369" s="17">
        <v>3327.1994199999999</v>
      </c>
    </row>
    <row r="370" spans="1:12">
      <c r="A370" s="26">
        <v>41956</v>
      </c>
      <c r="B370" s="17">
        <v>1847.75136</v>
      </c>
      <c r="C370" s="17">
        <v>820.69687999999996</v>
      </c>
      <c r="D370" s="17">
        <v>1864.8386499999999</v>
      </c>
      <c r="E370" s="17">
        <v>3.5643699999999998</v>
      </c>
      <c r="F370" s="17">
        <v>2638.1642299999999</v>
      </c>
      <c r="G370" s="17">
        <v>34.358350000000002</v>
      </c>
      <c r="H370" s="17">
        <v>155.72129000000001</v>
      </c>
      <c r="I370" s="17">
        <v>2115.1</v>
      </c>
      <c r="J370" s="17">
        <v>2115.1</v>
      </c>
      <c r="K370" s="17">
        <v>87.690709999999996</v>
      </c>
      <c r="L370" s="17">
        <v>3327.6868300000001</v>
      </c>
    </row>
    <row r="371" spans="1:12">
      <c r="A371" s="26">
        <v>41957</v>
      </c>
      <c r="B371" s="17">
        <v>1861.1275499999999</v>
      </c>
      <c r="C371" s="17">
        <v>817.18600000000004</v>
      </c>
      <c r="D371" s="17">
        <v>1883.66463</v>
      </c>
      <c r="E371" s="17">
        <v>3.5853199999999998</v>
      </c>
      <c r="F371" s="17">
        <v>2660.4593399999999</v>
      </c>
      <c r="G371" s="17">
        <v>34.51708</v>
      </c>
      <c r="H371" s="17">
        <v>157.49267</v>
      </c>
      <c r="I371" s="17">
        <v>2132.12</v>
      </c>
      <c r="J371" s="17">
        <v>2132.12</v>
      </c>
      <c r="K371" s="18">
        <v>88.433019999999999</v>
      </c>
      <c r="L371" s="17">
        <v>3335.4885300000001</v>
      </c>
    </row>
    <row r="372" spans="1:12" ht="45">
      <c r="A372" s="16" t="s">
        <v>57</v>
      </c>
      <c r="B372" s="27">
        <f>AVERAGE(B6:B371)</f>
        <v>1779.8624847540989</v>
      </c>
      <c r="C372" s="27">
        <f t="shared" ref="C372:L372" si="0">AVERAGE(C6:C371)</f>
        <v>843.37678907103827</v>
      </c>
      <c r="D372" s="27">
        <f t="shared" si="0"/>
        <v>1787.3966371584702</v>
      </c>
      <c r="E372" s="27">
        <f t="shared" si="0"/>
        <v>3.4923197267759565</v>
      </c>
      <c r="F372" s="27">
        <f t="shared" si="0"/>
        <v>2627.3108447814184</v>
      </c>
      <c r="G372" s="27">
        <f t="shared" si="0"/>
        <v>32.038843770491802</v>
      </c>
      <c r="H372" s="27">
        <f t="shared" si="0"/>
        <v>148.58851240437158</v>
      </c>
      <c r="I372" s="27">
        <f t="shared" si="0"/>
        <v>1954.5170218579231</v>
      </c>
      <c r="J372" s="27">
        <f t="shared" si="0"/>
        <v>1954.5170218579231</v>
      </c>
      <c r="K372" s="27">
        <f t="shared" si="0"/>
        <v>85.38304551912556</v>
      </c>
      <c r="L372" s="27">
        <f t="shared" si="0"/>
        <v>3234.65878579235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 int.nal. de Stent</vt:lpstr>
      <vt:lpstr>Tasa de Cambio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Andrés Morales</dc:creator>
  <cp:lastModifiedBy>TATIANA</cp:lastModifiedBy>
  <dcterms:created xsi:type="dcterms:W3CDTF">2014-10-04T23:01:32Z</dcterms:created>
  <dcterms:modified xsi:type="dcterms:W3CDTF">2015-06-27T09:24:14Z</dcterms:modified>
</cp:coreProperties>
</file>